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W TOSHIBA\ΣΤΑΤΙΣΤΙΚΗ - ΓΕΝΙΚΗ ΥΛΗ STATS\ΣΤΑΤ ΙΙ\6  ΣΤΑΤ ΙΙ_ΚΑΡΡΑΣ ΣΥΣΧΕΤΙΣΗ ΠΑΛΙΝΔΡΟΜΗΣΗ\"/>
    </mc:Choice>
  </mc:AlternateContent>
  <xr:revisionPtr revIDLastSave="0" documentId="13_ncr:1_{3F9589A3-6FB7-4D2B-AB3D-4E5549809FEE}" xr6:coauthVersionLast="47" xr6:coauthVersionMax="47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πολλ παλινδρόμηση ΠΡΩΤΑ ΒΗΜΑΤΑ" sheetId="7" r:id="rId1"/>
    <sheet name="Ερμηνία πολλ παλινδρ στο excel" sheetId="8" r:id="rId2"/>
    <sheet name="ΠΑΡΑΔΕΙΓΜΑ &amp; ΕΝΤΟΛΕΣ ΣΤΟ EXCEL" sheetId="9" r:id="rId3"/>
    <sheet name="Sheet3" sheetId="3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H3" i="7"/>
  <c r="I14" i="7"/>
  <c r="E14" i="7"/>
  <c r="E9" i="7"/>
  <c r="D9" i="7"/>
  <c r="D11" i="7" s="1"/>
  <c r="C9" i="7"/>
  <c r="C11" i="7" l="1"/>
  <c r="E11" i="7"/>
</calcChain>
</file>

<file path=xl/sharedStrings.xml><?xml version="1.0" encoding="utf-8"?>
<sst xmlns="http://schemas.openxmlformats.org/spreadsheetml/2006/main" count="160" uniqueCount="126">
  <si>
    <r>
      <t>y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</si>
  <si>
    <r>
      <t xml:space="preserve"> </t>
    </r>
    <r>
      <rPr>
        <b/>
        <sz val="14"/>
        <color theme="1"/>
        <rFont val="Calibri"/>
        <family val="2"/>
        <charset val="161"/>
        <scheme val="minor"/>
      </rPr>
      <t xml:space="preserve">Σ </t>
    </r>
    <r>
      <rPr>
        <b/>
        <sz val="12"/>
        <color theme="1"/>
        <rFont val="Calibri"/>
        <family val="2"/>
        <charset val="161"/>
        <scheme val="minor"/>
      </rPr>
      <t>y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</si>
  <si>
    <t>Συνολα &gt;</t>
  </si>
  <si>
    <t>n = 5</t>
  </si>
  <si>
    <t>μετρητής</t>
  </si>
  <si>
    <t>Example : Birth Rate vs Income</t>
  </si>
  <si>
    <t>Country</t>
  </si>
  <si>
    <t>Yearly</t>
  </si>
  <si>
    <t>Production</t>
  </si>
  <si>
    <t>per Person</t>
  </si>
  <si>
    <t>Birth</t>
  </si>
  <si>
    <t>Rate</t>
  </si>
  <si>
    <t>Madagascar</t>
  </si>
  <si>
    <t>$800</t>
  </si>
  <si>
    <t>5.70</t>
  </si>
  <si>
    <t>India</t>
  </si>
  <si>
    <t>$3,100</t>
  </si>
  <si>
    <t>2.85</t>
  </si>
  <si>
    <t>Mexico</t>
  </si>
  <si>
    <t>$9,600</t>
  </si>
  <si>
    <t>2.49</t>
  </si>
  <si>
    <t>Taiwan</t>
  </si>
  <si>
    <t>$25,300</t>
  </si>
  <si>
    <t>1.57</t>
  </si>
  <si>
    <t>Norway</t>
  </si>
  <si>
    <t>$40,000</t>
  </si>
  <si>
    <t>1.78</t>
  </si>
  <si>
    <r>
      <t>x</t>
    </r>
    <r>
      <rPr>
        <b/>
        <vertAlign val="subscript"/>
        <sz val="14"/>
        <color theme="1"/>
        <rFont val="Calibri"/>
        <family val="2"/>
        <charset val="161"/>
        <scheme val="minor"/>
      </rPr>
      <t>1i</t>
    </r>
  </si>
  <si>
    <r>
      <rPr>
        <b/>
        <sz val="14"/>
        <color theme="1"/>
        <rFont val="Calibri"/>
        <family val="2"/>
        <charset val="161"/>
        <scheme val="minor"/>
      </rPr>
      <t>Σ</t>
    </r>
    <r>
      <rPr>
        <b/>
        <sz val="12"/>
        <color theme="1"/>
        <rFont val="Calibri"/>
        <family val="2"/>
        <charset val="161"/>
        <scheme val="minor"/>
      </rPr>
      <t xml:space="preserve"> x</t>
    </r>
    <r>
      <rPr>
        <b/>
        <vertAlign val="subscript"/>
        <sz val="12"/>
        <color theme="1"/>
        <rFont val="Calibri"/>
        <family val="2"/>
        <charset val="161"/>
        <scheme val="minor"/>
      </rPr>
      <t>1i</t>
    </r>
  </si>
  <si>
    <r>
      <t>x</t>
    </r>
    <r>
      <rPr>
        <b/>
        <vertAlign val="subscript"/>
        <sz val="14"/>
        <color theme="1"/>
        <rFont val="Calibri"/>
        <family val="2"/>
        <charset val="161"/>
        <scheme val="minor"/>
      </rPr>
      <t>2i</t>
    </r>
  </si>
  <si>
    <r>
      <rPr>
        <b/>
        <sz val="14"/>
        <color theme="1"/>
        <rFont val="Calibri"/>
        <family val="2"/>
        <charset val="161"/>
        <scheme val="minor"/>
      </rPr>
      <t>Σ</t>
    </r>
    <r>
      <rPr>
        <b/>
        <sz val="12"/>
        <color theme="1"/>
        <rFont val="Calibri"/>
        <family val="2"/>
        <charset val="161"/>
        <scheme val="minor"/>
      </rPr>
      <t xml:space="preserve"> x</t>
    </r>
    <r>
      <rPr>
        <b/>
        <vertAlign val="subscript"/>
        <sz val="12"/>
        <color theme="1"/>
        <rFont val="Calibri"/>
        <family val="2"/>
        <charset val="161"/>
        <scheme val="minor"/>
      </rPr>
      <t>2i</t>
    </r>
  </si>
  <si>
    <t xml:space="preserve">Εξαρτημένη </t>
  </si>
  <si>
    <t>Ανεξάρτητη - ερμηνευτική</t>
  </si>
  <si>
    <t>ӯ</t>
  </si>
  <si>
    <t>Στατιστικά παλινδρόμησης</t>
  </si>
  <si>
    <t>R Τετράγωνο</t>
  </si>
  <si>
    <t>Τυπικό σφάλμα</t>
  </si>
  <si>
    <t>Μέγεθος δείγματος</t>
  </si>
  <si>
    <t>Παλινδρόμηση</t>
  </si>
  <si>
    <t>Υπόλοιπο</t>
  </si>
  <si>
    <t>Σύνολο</t>
  </si>
  <si>
    <t>βαθμοί ελευθερίας</t>
  </si>
  <si>
    <t>SS</t>
  </si>
  <si>
    <t>MS</t>
  </si>
  <si>
    <t>F</t>
  </si>
  <si>
    <t>Σημαντικότητα F</t>
  </si>
  <si>
    <t>Συντελεστές</t>
  </si>
  <si>
    <t>t</t>
  </si>
  <si>
    <t>τιμή-P</t>
  </si>
  <si>
    <t>Κατώτερο 95%</t>
  </si>
  <si>
    <t>Υψηλότερο 95%</t>
  </si>
  <si>
    <t>Κατώτερο 95,0%</t>
  </si>
  <si>
    <t>Υψηλότερο 95,0%</t>
  </si>
  <si>
    <t>Μεταβλητή X 1</t>
  </si>
  <si>
    <t>Μεταβλητή X 2</t>
  </si>
  <si>
    <r>
      <t>Συσχέτιση της y και x</t>
    </r>
    <r>
      <rPr>
        <b/>
        <vertAlign val="subscript"/>
        <sz val="14"/>
        <color theme="1"/>
        <rFont val="Calibri"/>
        <family val="2"/>
        <charset val="161"/>
        <scheme val="minor"/>
      </rPr>
      <t>1</t>
    </r>
  </si>
  <si>
    <r>
      <t>Συσχέτιση της y και x</t>
    </r>
    <r>
      <rPr>
        <b/>
        <vertAlign val="subscript"/>
        <sz val="14"/>
        <color theme="1"/>
        <rFont val="Calibri"/>
        <family val="2"/>
        <charset val="161"/>
        <scheme val="minor"/>
      </rPr>
      <t>2</t>
    </r>
  </si>
  <si>
    <r>
      <t>y = a + b</t>
    </r>
    <r>
      <rPr>
        <vertAlign val="subscript"/>
        <sz val="14"/>
        <color theme="1"/>
        <rFont val="Calibri"/>
        <family val="2"/>
        <charset val="161"/>
        <scheme val="minor"/>
      </rPr>
      <t>1</t>
    </r>
    <r>
      <rPr>
        <sz val="14"/>
        <color theme="1"/>
        <rFont val="Calibri"/>
        <family val="2"/>
        <charset val="161"/>
        <scheme val="minor"/>
      </rPr>
      <t>x</t>
    </r>
    <r>
      <rPr>
        <vertAlign val="subscript"/>
        <sz val="14"/>
        <color theme="1"/>
        <rFont val="Calibri"/>
        <family val="2"/>
        <charset val="161"/>
        <scheme val="minor"/>
      </rPr>
      <t>1</t>
    </r>
    <r>
      <rPr>
        <sz val="14"/>
        <color theme="1"/>
        <rFont val="Calibri"/>
        <family val="2"/>
        <charset val="161"/>
        <scheme val="minor"/>
      </rPr>
      <t xml:space="preserve"> + b</t>
    </r>
    <r>
      <rPr>
        <vertAlign val="subscript"/>
        <sz val="14"/>
        <color theme="1"/>
        <rFont val="Calibri"/>
        <family val="2"/>
        <charset val="161"/>
        <scheme val="minor"/>
      </rPr>
      <t>2</t>
    </r>
    <r>
      <rPr>
        <sz val="14"/>
        <color theme="1"/>
        <rFont val="Calibri"/>
        <family val="2"/>
        <charset val="161"/>
        <scheme val="minor"/>
      </rPr>
      <t>x</t>
    </r>
    <r>
      <rPr>
        <vertAlign val="subscript"/>
        <sz val="14"/>
        <color theme="1"/>
        <rFont val="Calibri"/>
        <family val="2"/>
        <charset val="161"/>
        <scheme val="minor"/>
      </rPr>
      <t>2</t>
    </r>
    <r>
      <rPr>
        <sz val="14"/>
        <color theme="1"/>
        <rFont val="Calibri"/>
        <family val="2"/>
        <charset val="161"/>
        <scheme val="minor"/>
      </rPr>
      <t xml:space="preserve"> </t>
    </r>
  </si>
  <si>
    <t xml:space="preserve">είναι πολύ μικρή συσχέτιση  ανάμεσα στις ανεξάρτητες μεταβλητές. Αυτό είναι καλό </t>
  </si>
  <si>
    <t xml:space="preserve">και το "υπερταίριαγμα" (overfitting) του μοντέλου </t>
  </si>
  <si>
    <t>Ετσι αποφεύγεται η πολυγραμμικότητα (multicollinearity)</t>
  </si>
  <si>
    <r>
      <t>Συσχέτιση της x</t>
    </r>
    <r>
      <rPr>
        <b/>
        <vertAlign val="subscript"/>
        <sz val="13"/>
        <color theme="1"/>
        <rFont val="Calibri"/>
        <family val="2"/>
        <charset val="161"/>
        <scheme val="minor"/>
      </rPr>
      <t>1</t>
    </r>
    <r>
      <rPr>
        <b/>
        <sz val="13"/>
        <color theme="1"/>
        <rFont val="Calibri"/>
        <family val="2"/>
        <charset val="161"/>
        <scheme val="minor"/>
      </rPr>
      <t xml:space="preserve"> και x</t>
    </r>
    <r>
      <rPr>
        <b/>
        <vertAlign val="subscript"/>
        <sz val="13"/>
        <color theme="1"/>
        <rFont val="Calibri"/>
        <family val="2"/>
        <charset val="161"/>
        <scheme val="minor"/>
      </rPr>
      <t>2</t>
    </r>
    <r>
      <rPr>
        <b/>
        <sz val="13"/>
        <color theme="1"/>
        <rFont val="Calibri"/>
        <family val="2"/>
        <charset val="161"/>
        <scheme val="minor"/>
      </rPr>
      <t xml:space="preserve"> (ερμηνευτικών ή ανεξάρτητων μεταβλητών)</t>
    </r>
  </si>
  <si>
    <t>ΠΟΛΛΑΠΛΗ ΠΑΛΙΝΔΡΟΜΗΣΗ (ΕΦΑΡΜΟΓΗ)</t>
  </si>
  <si>
    <t>Ελεγχος υποθέσεων</t>
  </si>
  <si>
    <r>
      <rPr>
        <b/>
        <sz val="12"/>
        <color theme="1"/>
        <rFont val="Calibri"/>
        <family val="2"/>
        <charset val="161"/>
        <scheme val="minor"/>
      </rPr>
      <t>Η</t>
    </r>
    <r>
      <rPr>
        <b/>
        <vertAlign val="subscript"/>
        <sz val="12"/>
        <color theme="1"/>
        <rFont val="Calibri"/>
        <family val="2"/>
        <charset val="161"/>
        <scheme val="minor"/>
      </rPr>
      <t>0</t>
    </r>
    <r>
      <rPr>
        <b/>
        <sz val="12"/>
        <color theme="1"/>
        <rFont val="Calibri"/>
        <family val="2"/>
        <charset val="161"/>
        <scheme val="minor"/>
      </rPr>
      <t>:</t>
    </r>
    <r>
      <rPr>
        <sz val="12"/>
        <color theme="1"/>
        <rFont val="Calibri"/>
        <family val="2"/>
        <charset val="161"/>
        <scheme val="minor"/>
      </rPr>
      <t xml:space="preserve">  b</t>
    </r>
    <r>
      <rPr>
        <vertAlign val="subscript"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= b</t>
    </r>
    <r>
      <rPr>
        <vertAlign val="sub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= 0,  </t>
    </r>
    <r>
      <rPr>
        <i/>
        <sz val="12"/>
        <color theme="1"/>
        <rFont val="Calibri"/>
        <family val="2"/>
        <charset val="161"/>
        <scheme val="minor"/>
      </rPr>
      <t>δηλ ολες μαζί είναι μηδέν</t>
    </r>
  </si>
  <si>
    <r>
      <rPr>
        <sz val="11"/>
        <color theme="1"/>
        <rFont val="Calibri"/>
        <family val="2"/>
        <charset val="161"/>
      </rPr>
      <t>Ⴟ</t>
    </r>
    <r>
      <rPr>
        <vertAlign val="subscript"/>
        <sz val="14.3"/>
        <color theme="1"/>
        <rFont val="Calibri"/>
        <family val="2"/>
        <charset val="161"/>
      </rPr>
      <t>1</t>
    </r>
  </si>
  <si>
    <r>
      <rPr>
        <sz val="11"/>
        <color theme="1"/>
        <rFont val="Calibri"/>
        <family val="2"/>
        <charset val="161"/>
      </rPr>
      <t>Ⴟ</t>
    </r>
    <r>
      <rPr>
        <vertAlign val="subscript"/>
        <sz val="14.3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</si>
  <si>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r>
      <rPr>
        <b/>
        <sz val="11"/>
        <color theme="1"/>
        <rFont val="Calibri"/>
        <family val="2"/>
        <charset val="161"/>
        <scheme val="minor"/>
      </rPr>
      <t>ΑΝΑΛΥΣΗ ΔΙΑΚΥΜΑΝΣΗΣ</t>
    </r>
    <r>
      <rPr>
        <sz val="11"/>
        <color theme="1"/>
        <rFont val="Calibri"/>
        <family val="2"/>
        <charset val="161"/>
        <scheme val="minor"/>
      </rPr>
      <t xml:space="preserve">   ANOVA (Analysis of Variance)</t>
    </r>
  </si>
  <si>
    <r>
      <t xml:space="preserve">Πολλαπλό R  </t>
    </r>
    <r>
      <rPr>
        <b/>
        <i/>
        <sz val="11"/>
        <color theme="1"/>
        <rFont val="Calibri"/>
        <family val="2"/>
        <charset val="161"/>
        <scheme val="minor"/>
      </rPr>
      <t>(συντελεστής συσχέτισης</t>
    </r>
    <r>
      <rPr>
        <sz val="11"/>
        <color theme="1"/>
        <rFont val="Calibri"/>
        <family val="2"/>
        <charset val="161"/>
        <scheme val="minor"/>
      </rPr>
      <t>)</t>
    </r>
  </si>
  <si>
    <r>
      <rPr>
        <sz val="14"/>
        <color theme="1"/>
        <rFont val="Calibri"/>
        <family val="2"/>
        <charset val="161"/>
        <scheme val="minor"/>
      </rPr>
      <t xml:space="preserve">  n </t>
    </r>
    <r>
      <rPr>
        <sz val="12"/>
        <color theme="1"/>
        <rFont val="Calibri"/>
        <family val="2"/>
        <charset val="161"/>
        <scheme val="minor"/>
      </rPr>
      <t>= είναι το μέγεθος του δείγματος</t>
    </r>
  </si>
  <si>
    <r>
      <rPr>
        <sz val="13"/>
        <color theme="1"/>
        <rFont val="Calibri"/>
        <family val="2"/>
        <charset val="161"/>
        <scheme val="minor"/>
      </rPr>
      <t xml:space="preserve">  k</t>
    </r>
    <r>
      <rPr>
        <sz val="12"/>
        <color theme="1"/>
        <rFont val="Calibri"/>
        <family val="2"/>
        <charset val="161"/>
        <scheme val="minor"/>
      </rPr>
      <t xml:space="preserve"> = ο αριθμός των εναξάρτητων μεταβλητών δηλ των </t>
    </r>
    <r>
      <rPr>
        <sz val="13"/>
        <color theme="1"/>
        <rFont val="Calibri"/>
        <family val="2"/>
        <charset val="161"/>
        <scheme val="minor"/>
      </rPr>
      <t>x</t>
    </r>
  </si>
  <si>
    <r>
      <rPr>
        <b/>
        <i/>
        <sz val="11"/>
        <color theme="1"/>
        <rFont val="Calibri"/>
        <family val="2"/>
        <charset val="161"/>
        <scheme val="minor"/>
      </rPr>
      <t>Προσαρμοσμένο</t>
    </r>
    <r>
      <rPr>
        <sz val="11"/>
        <color theme="1"/>
        <rFont val="Calibri"/>
        <family val="2"/>
        <charset val="161"/>
        <scheme val="minor"/>
      </rPr>
      <t xml:space="preserve"> R Τετράγωνο  R</t>
    </r>
    <r>
      <rPr>
        <vertAlign val="superscript"/>
        <sz val="11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</si>
  <si>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rPr>
        <b/>
        <i/>
        <sz val="12"/>
        <color theme="1"/>
        <rFont val="Calibri"/>
        <family val="2"/>
        <charset val="161"/>
        <scheme val="minor"/>
      </rPr>
      <t>Προσαρμοσμένο</t>
    </r>
    <r>
      <rPr>
        <sz val="12"/>
        <color theme="1"/>
        <rFont val="Calibri"/>
        <family val="2"/>
        <charset val="161"/>
        <scheme val="minor"/>
      </rPr>
      <t xml:space="preserve"> R Τετράγωνο  R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</t>
    </r>
  </si>
  <si>
    <r>
      <rPr>
        <b/>
        <sz val="12"/>
        <color theme="1"/>
        <rFont val="Calibri"/>
        <family val="2"/>
        <charset val="161"/>
        <scheme val="minor"/>
      </rPr>
      <t>Η1:</t>
    </r>
    <r>
      <rPr>
        <sz val="12"/>
        <color theme="1"/>
        <rFont val="Calibri"/>
        <family val="2"/>
        <charset val="161"/>
        <scheme val="minor"/>
      </rPr>
      <t xml:space="preserve">  b</t>
    </r>
    <r>
      <rPr>
        <vertAlign val="subscript"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≠ 0  ή  b</t>
    </r>
    <r>
      <rPr>
        <vertAlign val="sub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≠ 0,  </t>
    </r>
    <r>
      <rPr>
        <i/>
        <sz val="12"/>
        <color theme="1"/>
        <rFont val="Calibri"/>
        <family val="2"/>
        <charset val="161"/>
        <scheme val="minor"/>
      </rPr>
      <t xml:space="preserve">δηλ </t>
    </r>
    <r>
      <rPr>
        <b/>
        <i/>
        <sz val="12"/>
        <color theme="1"/>
        <rFont val="Calibri"/>
        <family val="2"/>
        <charset val="161"/>
        <scheme val="minor"/>
      </rPr>
      <t>ΔΕΝ είναι μηδενικές</t>
    </r>
    <r>
      <rPr>
        <i/>
        <sz val="12"/>
        <color theme="1"/>
        <rFont val="Calibri"/>
        <family val="2"/>
        <charset val="161"/>
        <scheme val="minor"/>
      </rPr>
      <t xml:space="preserve">  (</t>
    </r>
    <r>
      <rPr>
        <b/>
        <i/>
        <sz val="12"/>
        <color theme="1"/>
        <rFont val="Calibri"/>
        <family val="2"/>
        <charset val="161"/>
        <scheme val="minor"/>
      </rPr>
      <t>αρα είναι αυτές που υπολογίσαμε)</t>
    </r>
  </si>
  <si>
    <r>
      <t>Ελεγχος υποθέσεων b</t>
    </r>
    <r>
      <rPr>
        <b/>
        <u/>
        <vertAlign val="subscript"/>
        <sz val="12"/>
        <color theme="1"/>
        <rFont val="Calibri"/>
        <family val="2"/>
        <charset val="161"/>
        <scheme val="minor"/>
      </rPr>
      <t>1</t>
    </r>
  </si>
  <si>
    <r>
      <rPr>
        <b/>
        <sz val="12"/>
        <color theme="1"/>
        <rFont val="Calibri"/>
        <family val="2"/>
        <charset val="161"/>
        <scheme val="minor"/>
      </rPr>
      <t>Η</t>
    </r>
    <r>
      <rPr>
        <b/>
        <vertAlign val="subscript"/>
        <sz val="12"/>
        <color theme="1"/>
        <rFont val="Calibri"/>
        <family val="2"/>
        <charset val="161"/>
        <scheme val="minor"/>
      </rPr>
      <t>0</t>
    </r>
    <r>
      <rPr>
        <b/>
        <sz val="12"/>
        <color theme="1"/>
        <rFont val="Calibri"/>
        <family val="2"/>
        <charset val="161"/>
        <scheme val="minor"/>
      </rPr>
      <t>:</t>
    </r>
    <r>
      <rPr>
        <sz val="12"/>
        <color theme="1"/>
        <rFont val="Calibri"/>
        <family val="2"/>
        <charset val="161"/>
        <scheme val="minor"/>
      </rPr>
      <t xml:space="preserve">  b</t>
    </r>
    <r>
      <rPr>
        <vertAlign val="subscript"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= 0,  </t>
    </r>
    <r>
      <rPr>
        <i/>
        <sz val="12"/>
        <color theme="1"/>
        <rFont val="Calibri"/>
        <family val="2"/>
        <charset val="161"/>
        <scheme val="minor"/>
      </rPr>
      <t>δηλ είναι μηδέν</t>
    </r>
  </si>
  <si>
    <r>
      <rPr>
        <b/>
        <sz val="12"/>
        <color theme="1"/>
        <rFont val="Calibri"/>
        <family val="2"/>
        <charset val="161"/>
        <scheme val="minor"/>
      </rPr>
      <t>Η1:</t>
    </r>
    <r>
      <rPr>
        <sz val="12"/>
        <color theme="1"/>
        <rFont val="Calibri"/>
        <family val="2"/>
        <charset val="161"/>
        <scheme val="minor"/>
      </rPr>
      <t xml:space="preserve">  b</t>
    </r>
    <r>
      <rPr>
        <vertAlign val="subscript"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≠ 0 ,  </t>
    </r>
    <r>
      <rPr>
        <i/>
        <sz val="12"/>
        <color theme="1"/>
        <rFont val="Calibri"/>
        <family val="2"/>
        <charset val="161"/>
        <scheme val="minor"/>
      </rPr>
      <t xml:space="preserve">δηλ </t>
    </r>
    <r>
      <rPr>
        <b/>
        <i/>
        <sz val="12"/>
        <color theme="1"/>
        <rFont val="Calibri"/>
        <family val="2"/>
        <charset val="161"/>
        <scheme val="minor"/>
      </rPr>
      <t>ΔΕΝ είναι μηδενική</t>
    </r>
    <r>
      <rPr>
        <i/>
        <sz val="12"/>
        <color theme="1"/>
        <rFont val="Calibri"/>
        <family val="2"/>
        <charset val="161"/>
        <scheme val="minor"/>
      </rPr>
      <t xml:space="preserve">  (</t>
    </r>
    <r>
      <rPr>
        <b/>
        <i/>
        <sz val="12"/>
        <color theme="1"/>
        <rFont val="Calibri"/>
        <family val="2"/>
        <charset val="161"/>
        <scheme val="minor"/>
      </rPr>
      <t>αρα είναι αυτή που υπολογίσαμε)</t>
    </r>
  </si>
  <si>
    <r>
      <t xml:space="preserve">p = 0,000060919652332271  &lt;  </t>
    </r>
    <r>
      <rPr>
        <b/>
        <sz val="11"/>
        <color rgb="FF002060"/>
        <rFont val="Calibri"/>
        <family val="2"/>
        <charset val="161"/>
        <scheme val="minor"/>
      </rPr>
      <t>0,05</t>
    </r>
  </si>
  <si>
    <r>
      <t>Αρα απορρίπτουμε την H</t>
    </r>
    <r>
      <rPr>
        <vertAlign val="subscript"/>
        <sz val="11"/>
        <color theme="1"/>
        <rFont val="Calibri"/>
        <family val="2"/>
        <charset val="161"/>
        <scheme val="minor"/>
      </rPr>
      <t>0</t>
    </r>
  </si>
  <si>
    <r>
      <t>Ελεγχος υποθέσεων b</t>
    </r>
    <r>
      <rPr>
        <b/>
        <u/>
        <vertAlign val="subscript"/>
        <sz val="12"/>
        <color theme="1"/>
        <rFont val="Calibri"/>
        <family val="2"/>
        <charset val="161"/>
        <scheme val="minor"/>
      </rPr>
      <t>2</t>
    </r>
  </si>
  <si>
    <r>
      <rPr>
        <b/>
        <sz val="12"/>
        <color theme="1"/>
        <rFont val="Calibri"/>
        <family val="2"/>
        <charset val="161"/>
        <scheme val="minor"/>
      </rPr>
      <t>Η</t>
    </r>
    <r>
      <rPr>
        <b/>
        <vertAlign val="subscript"/>
        <sz val="12"/>
        <color theme="1"/>
        <rFont val="Calibri"/>
        <family val="2"/>
        <charset val="161"/>
        <scheme val="minor"/>
      </rPr>
      <t>0</t>
    </r>
    <r>
      <rPr>
        <b/>
        <sz val="12"/>
        <color theme="1"/>
        <rFont val="Calibri"/>
        <family val="2"/>
        <charset val="161"/>
        <scheme val="minor"/>
      </rPr>
      <t>:</t>
    </r>
    <r>
      <rPr>
        <sz val="12"/>
        <color theme="1"/>
        <rFont val="Calibri"/>
        <family val="2"/>
        <charset val="161"/>
        <scheme val="minor"/>
      </rPr>
      <t xml:space="preserve">  b</t>
    </r>
    <r>
      <rPr>
        <vertAlign val="sub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= 0,  </t>
    </r>
    <r>
      <rPr>
        <i/>
        <sz val="12"/>
        <color theme="1"/>
        <rFont val="Calibri"/>
        <family val="2"/>
        <charset val="161"/>
        <scheme val="minor"/>
      </rPr>
      <t>δηλ είναι μηδέν</t>
    </r>
  </si>
  <si>
    <r>
      <rPr>
        <b/>
        <sz val="12"/>
        <color theme="1"/>
        <rFont val="Calibri"/>
        <family val="2"/>
        <charset val="161"/>
        <scheme val="minor"/>
      </rPr>
      <t>Η1:</t>
    </r>
    <r>
      <rPr>
        <sz val="12"/>
        <color theme="1"/>
        <rFont val="Calibri"/>
        <family val="2"/>
        <charset val="161"/>
        <scheme val="minor"/>
      </rPr>
      <t xml:space="preserve">  b</t>
    </r>
    <r>
      <rPr>
        <vertAlign val="sub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≠ 0 ,  </t>
    </r>
    <r>
      <rPr>
        <i/>
        <sz val="12"/>
        <color theme="1"/>
        <rFont val="Calibri"/>
        <family val="2"/>
        <charset val="161"/>
        <scheme val="minor"/>
      </rPr>
      <t xml:space="preserve">δηλ </t>
    </r>
    <r>
      <rPr>
        <b/>
        <i/>
        <sz val="12"/>
        <color theme="1"/>
        <rFont val="Calibri"/>
        <family val="2"/>
        <charset val="161"/>
        <scheme val="minor"/>
      </rPr>
      <t>ΔΕΝ είναι μηδενική</t>
    </r>
    <r>
      <rPr>
        <i/>
        <sz val="12"/>
        <color theme="1"/>
        <rFont val="Calibri"/>
        <family val="2"/>
        <charset val="161"/>
        <scheme val="minor"/>
      </rPr>
      <t xml:space="preserve">  (</t>
    </r>
    <r>
      <rPr>
        <b/>
        <i/>
        <sz val="12"/>
        <color theme="1"/>
        <rFont val="Calibri"/>
        <family val="2"/>
        <charset val="161"/>
        <scheme val="minor"/>
      </rPr>
      <t>αρα είναι αυτή που υπολογίσαμε)</t>
    </r>
  </si>
  <si>
    <r>
      <t xml:space="preserve">p = 0,0000345833090931836  &lt;  </t>
    </r>
    <r>
      <rPr>
        <b/>
        <sz val="11"/>
        <color rgb="FF002060"/>
        <rFont val="Calibri"/>
        <family val="2"/>
        <charset val="161"/>
        <scheme val="minor"/>
      </rPr>
      <t>0,05</t>
    </r>
  </si>
  <si>
    <r>
      <t xml:space="preserve">και </t>
    </r>
    <r>
      <rPr>
        <b/>
        <i/>
        <sz val="11"/>
        <color theme="1"/>
        <rFont val="Calibri"/>
        <family val="2"/>
        <charset val="161"/>
        <scheme val="minor"/>
      </rPr>
      <t>ΔΕΧΟΜΑΣΤΕ</t>
    </r>
    <r>
      <rPr>
        <sz val="11"/>
        <color theme="1"/>
        <rFont val="Calibri"/>
        <family val="2"/>
        <charset val="161"/>
        <scheme val="minor"/>
      </rPr>
      <t xml:space="preserve"> την H</t>
    </r>
    <r>
      <rPr>
        <vertAlign val="subscript"/>
        <sz val="11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 αυτή που υπολογίσαμε</t>
    </r>
  </si>
  <si>
    <t>Η εκιμηθείσα εξίσωση παλινδρόμησης δηλ το μοντέλο πρόβλεψης που εκτιμήσαμε - υπολογίσαμε</t>
  </si>
  <si>
    <r>
      <t>ŷ = 2,79 +  2,281 x</t>
    </r>
    <r>
      <rPr>
        <vertAlign val="subscript"/>
        <sz val="14"/>
        <color rgb="FF002060"/>
        <rFont val="Calibri"/>
        <family val="2"/>
        <charset val="161"/>
        <scheme val="minor"/>
      </rPr>
      <t>1</t>
    </r>
    <r>
      <rPr>
        <sz val="14"/>
        <color rgb="FF002060"/>
        <rFont val="Calibri"/>
        <family val="2"/>
        <charset val="161"/>
        <scheme val="minor"/>
      </rPr>
      <t xml:space="preserve">  +   (-1,6721) x</t>
    </r>
    <r>
      <rPr>
        <vertAlign val="subscript"/>
        <sz val="14"/>
        <color rgb="FF002060"/>
        <rFont val="Calibri"/>
        <family val="2"/>
        <charset val="161"/>
        <scheme val="minor"/>
      </rPr>
      <t>2</t>
    </r>
  </si>
  <si>
    <r>
      <t xml:space="preserve">  Όταν αυτό είναι</t>
    </r>
    <r>
      <rPr>
        <b/>
        <sz val="12"/>
        <color rgb="FF002060"/>
        <rFont val="Calibri"/>
        <family val="2"/>
        <charset val="161"/>
        <scheme val="minor"/>
      </rPr>
      <t xml:space="preserve"> μικρότερο</t>
    </r>
    <r>
      <rPr>
        <sz val="12"/>
        <color rgb="FF002060"/>
        <rFont val="Calibri"/>
        <family val="2"/>
        <charset val="161"/>
        <scheme val="minor"/>
      </rPr>
      <t xml:space="preserve"> &lt; </t>
    </r>
    <r>
      <rPr>
        <b/>
        <sz val="12"/>
        <color rgb="FF002060"/>
        <rFont val="Calibri"/>
        <family val="2"/>
        <charset val="161"/>
        <scheme val="minor"/>
      </rPr>
      <t>0,05</t>
    </r>
    <r>
      <rPr>
        <sz val="12"/>
        <color theme="1"/>
        <rFont val="Calibri"/>
        <family val="2"/>
        <charset val="161"/>
        <scheme val="minor"/>
      </rPr>
      <t xml:space="preserve"> τότε  </t>
    </r>
    <r>
      <rPr>
        <b/>
        <i/>
        <sz val="12"/>
        <color theme="1"/>
        <rFont val="Calibri"/>
        <family val="2"/>
        <charset val="161"/>
        <scheme val="minor"/>
      </rPr>
      <t>απορρίπτεται η</t>
    </r>
    <r>
      <rPr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theme="1"/>
        <rFont val="Calibri"/>
        <family val="2"/>
        <charset val="161"/>
        <scheme val="minor"/>
      </rPr>
      <t>Η</t>
    </r>
    <r>
      <rPr>
        <b/>
        <vertAlign val="subscript"/>
        <sz val="12"/>
        <color theme="1"/>
        <rFont val="Calibri"/>
        <family val="2"/>
        <charset val="161"/>
        <scheme val="minor"/>
      </rPr>
      <t>0</t>
    </r>
    <r>
      <rPr>
        <sz val="12"/>
        <color theme="1"/>
        <rFont val="Calibri"/>
        <family val="2"/>
        <charset val="161"/>
        <scheme val="minor"/>
      </rPr>
      <t xml:space="preserve"> και</t>
    </r>
    <r>
      <rPr>
        <b/>
        <i/>
        <sz val="12"/>
        <color theme="1"/>
        <rFont val="Calibri"/>
        <family val="2"/>
        <charset val="161"/>
        <scheme val="minor"/>
      </rPr>
      <t xml:space="preserve"> γίνεται αποδεκτή η </t>
    </r>
    <r>
      <rPr>
        <b/>
        <sz val="12"/>
        <color theme="1"/>
        <rFont val="Calibri"/>
        <family val="2"/>
        <charset val="161"/>
        <scheme val="minor"/>
      </rPr>
      <t>Η</t>
    </r>
    <r>
      <rPr>
        <b/>
        <vertAlign val="subscript"/>
        <sz val="12"/>
        <color theme="1"/>
        <rFont val="Calibri"/>
        <family val="2"/>
        <charset val="161"/>
        <scheme val="minor"/>
      </rPr>
      <t>1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sz val="12"/>
        <color theme="1"/>
        <rFont val="Calibri"/>
        <family val="2"/>
        <charset val="161"/>
        <scheme val="minor"/>
      </rPr>
      <t xml:space="preserve">  δηλ</t>
    </r>
    <r>
      <rPr>
        <i/>
        <sz val="12"/>
        <color theme="1"/>
        <rFont val="Calibri"/>
        <family val="2"/>
        <charset val="161"/>
        <scheme val="minor"/>
      </rPr>
      <t xml:space="preserve"> </t>
    </r>
    <r>
      <rPr>
        <b/>
        <i/>
        <sz val="12"/>
        <color theme="1"/>
        <rFont val="Calibri"/>
        <family val="2"/>
        <charset val="161"/>
        <scheme val="minor"/>
      </rPr>
      <t>κατ'αρχή</t>
    </r>
    <r>
      <rPr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theme="1"/>
        <rFont val="Calibri"/>
        <family val="2"/>
        <charset val="161"/>
        <scheme val="minor"/>
      </rPr>
      <t>είναι καλό το μοντέλο μας</t>
    </r>
  </si>
  <si>
    <r>
      <rPr>
        <b/>
        <sz val="12"/>
        <color theme="1"/>
        <rFont val="Calibri"/>
        <family val="2"/>
        <charset val="161"/>
        <scheme val="minor"/>
      </rPr>
      <t>SS</t>
    </r>
    <r>
      <rPr>
        <sz val="12"/>
        <color theme="1"/>
        <rFont val="Calibri"/>
        <family val="2"/>
        <charset val="161"/>
        <scheme val="minor"/>
      </rPr>
      <t xml:space="preserve"> = Sum of sqaures = το άθροισμα των τετραγώνων των αποκλίσεων</t>
    </r>
  </si>
  <si>
    <r>
      <rPr>
        <b/>
        <sz val="12"/>
        <color theme="1"/>
        <rFont val="Calibri"/>
        <family val="2"/>
        <charset val="161"/>
        <scheme val="minor"/>
      </rPr>
      <t>MS</t>
    </r>
    <r>
      <rPr>
        <sz val="12"/>
        <color theme="1"/>
        <rFont val="Calibri"/>
        <family val="2"/>
        <charset val="161"/>
        <scheme val="minor"/>
      </rPr>
      <t xml:space="preserve"> = Mean of squares = Ο μέσος όρος των τεραγώνων των αποκλίσεων</t>
    </r>
  </si>
  <si>
    <r>
      <t>Τόσο το R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όσο και το </t>
    </r>
    <r>
      <rPr>
        <b/>
        <i/>
        <sz val="12"/>
        <color theme="1"/>
        <rFont val="Calibri"/>
        <family val="2"/>
        <charset val="161"/>
        <scheme val="minor"/>
      </rPr>
      <t>προσαρμοσμένο R</t>
    </r>
    <r>
      <rPr>
        <b/>
        <i/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μάς δίνουν μια ιδέα για το πόσα σημεία δεδομένων εμπίπτουν στη γραμμή της εκτιμηθείσας εξίσωσης παλινδρόμησης (το μοντέλο που υπολογίσαμε - εκτιμήσαμε). Ωστόσο, υπάρχει μια κύρια διαφορά μεταξύ του R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και του προσαρμοσμένου R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>:   Το R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 "υποθέτει"  ότι </t>
    </r>
    <r>
      <rPr>
        <i/>
        <sz val="12"/>
        <color theme="1"/>
        <rFont val="Calibri"/>
        <family val="2"/>
        <charset val="161"/>
        <scheme val="minor"/>
      </rPr>
      <t>κάθε</t>
    </r>
    <r>
      <rPr>
        <sz val="12"/>
        <color theme="1"/>
        <rFont val="Calibri"/>
        <family val="2"/>
        <charset val="161"/>
        <scheme val="minor"/>
      </rPr>
      <t xml:space="preserve"> μεταβλητή εξηγεί τη διακύμανση της εξαρτημένης μεταβλητής. </t>
    </r>
    <r>
      <rPr>
        <b/>
        <i/>
        <sz val="12"/>
        <color theme="1"/>
        <rFont val="Calibri"/>
        <family val="2"/>
        <charset val="161"/>
        <scheme val="minor"/>
      </rPr>
      <t xml:space="preserve">Το </t>
    </r>
    <r>
      <rPr>
        <b/>
        <i/>
        <sz val="12"/>
        <color rgb="FF002060"/>
        <rFont val="Calibri"/>
        <family val="2"/>
        <charset val="161"/>
        <scheme val="minor"/>
      </rPr>
      <t>προσαρμοσμένο R</t>
    </r>
    <r>
      <rPr>
        <b/>
        <i/>
        <vertAlign val="superscript"/>
        <sz val="12"/>
        <color rgb="FF002060"/>
        <rFont val="Calibri"/>
        <family val="2"/>
        <charset val="161"/>
        <scheme val="minor"/>
      </rPr>
      <t>2</t>
    </r>
    <r>
      <rPr>
        <b/>
        <i/>
        <sz val="12"/>
        <color theme="1"/>
        <rFont val="Calibri"/>
        <family val="2"/>
        <charset val="161"/>
        <scheme val="minor"/>
      </rPr>
      <t xml:space="preserve"> μας λέει το ποσοστό διακύμανσης που εξηγείται μόνο από τις ανεξάρτητες μεταβλητές που επηρεάζουν πραγματικά την εξαρτημένη μεταβλητή.</t>
    </r>
  </si>
  <si>
    <t>Διάστημα εμπιστοσύνης κατά 95%</t>
  </si>
  <si>
    <r>
      <t>Τεταγμένη επί την αρχή (</t>
    </r>
    <r>
      <rPr>
        <sz val="12"/>
        <color rgb="FF002060"/>
        <rFont val="Calibri"/>
        <family val="2"/>
        <charset val="161"/>
        <scheme val="minor"/>
      </rPr>
      <t>= ο σταθερός α)</t>
    </r>
  </si>
  <si>
    <t>ΈΞΟΔΟΣ ΣΥΜΠΕΡΑΣΜΑΤΟΣ ΠΟΛΛΑΠΛΗ ΠΑΛΙΝΔΡΟΜΗΣΗ ΣΤΟ EXCEL</t>
  </si>
  <si>
    <t>Τα σφάλματα - κατάλοιπα είναι η Διαφορά Y-Ŷ</t>
  </si>
  <si>
    <t>Προβλεπόμενες Πωλήσεις επιδορπίων  (μονάδες) Υ̂</t>
  </si>
  <si>
    <r>
      <t>Διαφημισική δαπάνη (100ς € / ανα εβδομάδα)  x</t>
    </r>
    <r>
      <rPr>
        <b/>
        <vertAlign val="subscript"/>
        <sz val="12"/>
        <color theme="1"/>
        <rFont val="Calibri"/>
        <family val="2"/>
        <charset val="161"/>
        <scheme val="minor"/>
      </rPr>
      <t>2</t>
    </r>
  </si>
  <si>
    <r>
      <t>Τιμή (μονάδας) x</t>
    </r>
    <r>
      <rPr>
        <b/>
        <vertAlign val="subscript"/>
        <sz val="12"/>
        <color theme="1"/>
        <rFont val="Calibri"/>
        <family val="2"/>
        <charset val="161"/>
        <scheme val="minor"/>
      </rPr>
      <t>1</t>
    </r>
  </si>
  <si>
    <t>Πραγματικές Πωλήσεις επιδιρπίων  (μονάδες) Υ</t>
  </si>
  <si>
    <t>Εβδομαδα</t>
  </si>
  <si>
    <t>Χρησιμοποιόντας το εκτιμημένο μοντέλο μπορούμε να επανα-υπολογίσουμε / "προβλέψουμε" τις τιμές της Y δηλ. των πωλήσεων</t>
  </si>
  <si>
    <r>
      <t>Πωλήσεις y</t>
    </r>
    <r>
      <rPr>
        <sz val="14"/>
        <color theme="1"/>
        <rFont val="Calibri"/>
        <family val="2"/>
        <charset val="161"/>
      </rPr>
      <t>̂</t>
    </r>
    <r>
      <rPr>
        <sz val="14"/>
        <color theme="1"/>
        <rFont val="Calibri"/>
        <family val="2"/>
        <charset val="161"/>
        <scheme val="minor"/>
      </rPr>
      <t xml:space="preserve"> = 306,52  -24,975 Τιμή + 74,13 Διαφ Δαπάνη</t>
    </r>
  </si>
  <si>
    <t>Το εκτιμημένο μοντέλο είναι</t>
  </si>
  <si>
    <t>Διαφημισtική δαπάνη (100ς € / ανα εβδομάδα)</t>
  </si>
  <si>
    <t>Τιμή (μονάδας)</t>
  </si>
  <si>
    <r>
      <rPr>
        <b/>
        <sz val="12"/>
        <color theme="1"/>
        <rFont val="Calibri"/>
        <family val="2"/>
        <charset val="161"/>
        <scheme val="minor"/>
      </rPr>
      <t>Σταθερός Ορος</t>
    </r>
    <r>
      <rPr>
        <sz val="12"/>
        <color theme="1"/>
        <rFont val="Calibri"/>
        <family val="2"/>
        <charset val="161"/>
        <scheme val="minor"/>
      </rPr>
      <t xml:space="preserve"> </t>
    </r>
    <r>
      <rPr>
        <i/>
        <sz val="12"/>
        <color rgb="FF002060"/>
        <rFont val="Calibri"/>
        <family val="2"/>
        <charset val="161"/>
        <scheme val="minor"/>
      </rPr>
      <t>(Interecept: Τεταγμένη επί την αρχή)</t>
    </r>
  </si>
  <si>
    <t>ΑΝΑΛΥΣΗ ΔΙΑΚΥΜΑΝΣΗΣ</t>
  </si>
  <si>
    <t>&gt; Με αυξηση της διαφημιστικής δαπάνης κατά 1 μονάδα  (των 100€) οι πωλήσεις αυξάνονται κατά 74 μονάδες (περίπου)</t>
  </si>
  <si>
    <t>&gt; Με αυξηση της τιμής κατά 1€ οι πωλήσεις μειώνονται κατά 25 μονάδες (περίπου)</t>
  </si>
  <si>
    <t>Προσαρμοσμένο R Τετράγωνο</t>
  </si>
  <si>
    <t>Πολλαπλό R</t>
  </si>
  <si>
    <t>ΈΞΟΔΟΣ ΣΥΜΠΕΡΑΣΜΑΤΟΣ</t>
  </si>
  <si>
    <t>ΚΑΙ ΠΟΙΑ ΠΕΡΙΟΧΗ ΕΧΕΙ ΤΗΝ ΑΝΕΞΑΡΤΗΤΗ Ή ΤΙΣ ΑΝΕΞΑΡΤΗΤΕΣ Χ</t>
  </si>
  <si>
    <t>ΠΟΙΑ ΠΕΡΙΟΧΗ ΕΧΕΙ ΤΙΣ ΤΙΜΕΣ ΤΗΣ ΕΞΑΡΤΗΜΕΝΗΣ Υ</t>
  </si>
  <si>
    <t>ΚΑΙ ΚΑΘΟΡΙΖΕΙΣ:</t>
  </si>
  <si>
    <t>&gt; REGRESSION</t>
  </si>
  <si>
    <t>&gt; DATA ANALYSIS</t>
  </si>
  <si>
    <t>&gt; DATA</t>
  </si>
  <si>
    <t xml:space="preserve">Η ΕΝΤΟΛΗ ΣΤΟ EXCEL ΕΙΙΝΑΙ: </t>
  </si>
  <si>
    <t>ιδαίτερα μικρός που δείχνει ότι δεν υπάρχει συσχέτιση ανάμεσα σε αυτές τις μεταβλητές</t>
  </si>
  <si>
    <r>
      <t>Ο συντελεστής συσχέτησης των ανεξάρτητων ερμηνευτικών μεταβλητών τιμή μονάδας x</t>
    </r>
    <r>
      <rPr>
        <vertAlign val="subscript"/>
        <sz val="14"/>
        <color rgb="FF002060"/>
        <rFont val="Calibri"/>
        <family val="2"/>
        <charset val="161"/>
        <scheme val="minor"/>
      </rPr>
      <t>1</t>
    </r>
    <r>
      <rPr>
        <sz val="14"/>
        <color rgb="FF002060"/>
        <rFont val="Calibri"/>
        <family val="2"/>
        <charset val="161"/>
        <scheme val="minor"/>
      </rPr>
      <t xml:space="preserve"> και διαφημιστική δαπάνη x</t>
    </r>
    <r>
      <rPr>
        <vertAlign val="subscript"/>
        <sz val="14"/>
        <color rgb="FF002060"/>
        <rFont val="Calibri"/>
        <family val="2"/>
        <charset val="161"/>
        <scheme val="minor"/>
      </rPr>
      <t>2</t>
    </r>
    <r>
      <rPr>
        <sz val="14"/>
        <color rgb="FF002060"/>
        <rFont val="Calibri"/>
        <family val="2"/>
        <charset val="161"/>
        <scheme val="minor"/>
      </rPr>
      <t xml:space="preserve">  είναι:</t>
    </r>
  </si>
  <si>
    <t>Διαφημισική δαπάνη (100ς € / ανα εβδομάδα)</t>
  </si>
  <si>
    <t>Πωλήσεις επιδορπίων  (μονάδες)</t>
  </si>
  <si>
    <t>Πωλήσεις επιδορπίων σε σχέση με την τιμή τους και την διαφημιστική δαπάνη</t>
  </si>
  <si>
    <r>
      <t>Πωλήσεις y</t>
    </r>
    <r>
      <rPr>
        <sz val="16"/>
        <color theme="1"/>
        <rFont val="Calibri"/>
        <family val="2"/>
        <charset val="161"/>
      </rPr>
      <t>̂</t>
    </r>
    <r>
      <rPr>
        <sz val="16"/>
        <color theme="1"/>
        <rFont val="Calibri"/>
        <family val="2"/>
        <charset val="161"/>
        <scheme val="minor"/>
      </rPr>
      <t xml:space="preserve"> = 306,52  -24,975 Τιμή + 74,13 Διαφ Δαπάνη</t>
    </r>
  </si>
  <si>
    <t>ΕΠΟΜΕΝΟ ΦΥΛΛΟ &gt;&gt; ΥΠΟΛΟΓΙΣΜΟΣ ΤΗΣ ΠΑΛΙΝΔΡΟΜΗΣΗΣ ΜΕ EXCEL&gt;&gt;</t>
  </si>
  <si>
    <t xml:space="preserve">Η ΕΝΤΟΛΗ ΠΑΛΙΝΔΡΟΜΗΣΗΣ ΜΕ ΤΗ ΜΕΘΟΔΟ ΕΛΑΧΙΣΤΩΝ ΤΕΤΡΑΓΩΝΩΝ ΣΤΟ EXCEL ΕΙΝΑΙ: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</si>
</sst>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00000"/>
    <numFmt numFmtId="165" formatCode="0.00000000000000000000%"/>
    <numFmt numFmtId="166" formatCode="0.0000000"/>
  </numFmts>
  <fonts count="5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vertAlign val="subscript"/>
      <sz val="14"/>
      <color theme="1"/>
      <name val="Calibri"/>
      <family val="2"/>
      <charset val="161"/>
      <scheme val="minor"/>
    </font>
    <font>
      <sz val="10"/>
      <name val="Verdana"/>
      <family val="2"/>
      <charset val="161"/>
    </font>
    <font>
      <sz val="12"/>
      <color theme="1"/>
      <name val="Calibri"/>
      <family val="2"/>
      <charset val="161"/>
      <scheme val="minor"/>
    </font>
    <font>
      <vertAlign val="superscript"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bscript"/>
      <sz val="12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rgb="FF333333"/>
      <name val="Verdana"/>
      <family val="2"/>
      <charset val="161"/>
    </font>
    <font>
      <b/>
      <sz val="9"/>
      <color rgb="FF333333"/>
      <name val="Verdana"/>
      <family val="2"/>
      <charset val="161"/>
    </font>
    <font>
      <b/>
      <i/>
      <sz val="9"/>
      <color rgb="FF333333"/>
      <name val="Verdana"/>
      <family val="2"/>
      <charset val="161"/>
    </font>
    <font>
      <sz val="11"/>
      <color rgb="FF333333"/>
      <name val="Verdana"/>
      <family val="2"/>
      <charset val="161"/>
    </font>
    <font>
      <sz val="11"/>
      <color theme="1"/>
      <name val="Verdana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vertAlign val="subscript"/>
      <sz val="14"/>
      <color theme="1"/>
      <name val="Calibri"/>
      <family val="2"/>
      <charset val="161"/>
      <scheme val="minor"/>
    </font>
    <font>
      <vertAlign val="subscript"/>
      <sz val="12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sz val="11"/>
      <color rgb="FF002060"/>
      <name val="Calibri"/>
      <family val="2"/>
      <charset val="161"/>
      <scheme val="minor"/>
    </font>
    <font>
      <b/>
      <sz val="11"/>
      <color rgb="FF00206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vertAlign val="subscript"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vertAlign val="subscript"/>
      <sz val="14.3"/>
      <color theme="1"/>
      <name val="Calibri"/>
      <family val="2"/>
      <charset val="161"/>
    </font>
    <font>
      <sz val="8"/>
      <name val="Calibri"/>
      <family val="2"/>
      <charset val="161"/>
      <scheme val="minor"/>
    </font>
    <font>
      <sz val="14"/>
      <color theme="1"/>
      <name val="Calibri"/>
      <family val="2"/>
      <charset val="161"/>
    </font>
    <font>
      <sz val="12"/>
      <color rgb="FF002060"/>
      <name val="Calibri"/>
      <family val="2"/>
      <charset val="161"/>
      <scheme val="minor"/>
    </font>
    <font>
      <i/>
      <sz val="11"/>
      <color rgb="FF002060"/>
      <name val="Calibri"/>
      <family val="2"/>
      <charset val="161"/>
      <scheme val="minor"/>
    </font>
    <font>
      <b/>
      <u/>
      <vertAlign val="subscript"/>
      <sz val="12"/>
      <color theme="1"/>
      <name val="Calibri"/>
      <family val="2"/>
      <charset val="161"/>
      <scheme val="minor"/>
    </font>
    <font>
      <sz val="14"/>
      <color rgb="FF002060"/>
      <name val="Calibri"/>
      <family val="2"/>
      <charset val="161"/>
      <scheme val="minor"/>
    </font>
    <font>
      <vertAlign val="subscript"/>
      <sz val="14"/>
      <color rgb="FF002060"/>
      <name val="Calibri"/>
      <family val="2"/>
      <charset val="161"/>
      <scheme val="minor"/>
    </font>
    <font>
      <b/>
      <i/>
      <vertAlign val="superscript"/>
      <sz val="12"/>
      <color theme="1"/>
      <name val="Calibri"/>
      <family val="2"/>
      <charset val="161"/>
      <scheme val="minor"/>
    </font>
    <font>
      <b/>
      <i/>
      <sz val="12"/>
      <color rgb="FF002060"/>
      <name val="Calibri"/>
      <family val="2"/>
      <charset val="161"/>
      <scheme val="minor"/>
    </font>
    <font>
      <b/>
      <i/>
      <vertAlign val="superscript"/>
      <sz val="12"/>
      <color rgb="FF002060"/>
      <name val="Calibri"/>
      <family val="2"/>
      <charset val="161"/>
      <scheme val="minor"/>
    </font>
    <font>
      <sz val="24"/>
      <color rgb="FF000000"/>
      <name val="Calibri"/>
      <family val="2"/>
      <charset val="161"/>
      <scheme val="minor"/>
    </font>
    <font>
      <i/>
      <sz val="12"/>
      <color rgb="FF002060"/>
      <name val="Calibri"/>
      <family val="2"/>
      <charset val="161"/>
      <scheme val="minor"/>
    </font>
    <font>
      <sz val="13"/>
      <color rgb="FF00206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</font>
    <font>
      <b/>
      <u/>
      <sz val="2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EAB4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rgb="FFD7F2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0" fillId="2" borderId="0" xfId="0" applyFill="1"/>
    <xf numFmtId="0" fontId="20" fillId="0" borderId="0" xfId="0" applyFont="1"/>
    <xf numFmtId="0" fontId="0" fillId="0" borderId="13" xfId="0" applyBorder="1"/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Continuous"/>
    </xf>
    <xf numFmtId="0" fontId="3" fillId="0" borderId="15" xfId="0" applyFont="1" applyBorder="1"/>
    <xf numFmtId="0" fontId="2" fillId="0" borderId="16" xfId="0" applyFont="1" applyBorder="1"/>
    <xf numFmtId="0" fontId="2" fillId="0" borderId="0" xfId="0" applyFont="1"/>
    <xf numFmtId="0" fontId="17" fillId="0" borderId="17" xfId="0" applyFont="1" applyBorder="1" applyAlignment="1">
      <alignment horizontal="center"/>
    </xf>
    <xf numFmtId="0" fontId="0" fillId="0" borderId="5" xfId="0" applyBorder="1"/>
    <xf numFmtId="0" fontId="0" fillId="0" borderId="19" xfId="0" applyBorder="1"/>
    <xf numFmtId="0" fontId="29" fillId="2" borderId="0" xfId="0" applyFont="1" applyFill="1" applyAlignment="1">
      <alignment horizontal="left"/>
    </xf>
    <xf numFmtId="164" fontId="32" fillId="0" borderId="7" xfId="0" applyNumberFormat="1" applyFont="1" applyBorder="1"/>
    <xf numFmtId="0" fontId="31" fillId="0" borderId="0" xfId="0" applyFont="1"/>
    <xf numFmtId="0" fontId="20" fillId="0" borderId="0" xfId="0" applyFont="1" applyAlignment="1">
      <alignment horizontal="center"/>
    </xf>
    <xf numFmtId="0" fontId="35" fillId="0" borderId="0" xfId="0" applyFont="1"/>
    <xf numFmtId="0" fontId="18" fillId="0" borderId="14" xfId="0" applyFont="1" applyBorder="1" applyAlignment="1">
      <alignment horizontal="center"/>
    </xf>
    <xf numFmtId="0" fontId="0" fillId="0" borderId="20" xfId="0" applyBorder="1"/>
    <xf numFmtId="0" fontId="0" fillId="0" borderId="18" xfId="0" applyBorder="1"/>
    <xf numFmtId="0" fontId="6" fillId="0" borderId="18" xfId="0" applyFont="1" applyBorder="1"/>
    <xf numFmtId="0" fontId="6" fillId="2" borderId="3" xfId="0" applyFont="1" applyFill="1" applyBorder="1"/>
    <xf numFmtId="0" fontId="24" fillId="0" borderId="0" xfId="0" applyFont="1"/>
    <xf numFmtId="166" fontId="24" fillId="0" borderId="0" xfId="0" applyNumberFormat="1" applyFont="1"/>
    <xf numFmtId="166" fontId="24" fillId="0" borderId="13" xfId="0" applyNumberFormat="1" applyFont="1" applyBorder="1"/>
    <xf numFmtId="0" fontId="37" fillId="0" borderId="21" xfId="0" applyFont="1" applyBorder="1" applyAlignment="1">
      <alignment horizontal="center"/>
    </xf>
    <xf numFmtId="0" fontId="31" fillId="4" borderId="3" xfId="0" applyFont="1" applyFill="1" applyBorder="1"/>
    <xf numFmtId="0" fontId="0" fillId="4" borderId="20" xfId="0" applyFill="1" applyBorder="1"/>
    <xf numFmtId="0" fontId="6" fillId="4" borderId="18" xfId="0" applyFont="1" applyFill="1" applyBorder="1"/>
    <xf numFmtId="0" fontId="6" fillId="4" borderId="0" xfId="0" applyFont="1" applyFill="1"/>
    <xf numFmtId="0" fontId="31" fillId="4" borderId="0" xfId="0" applyFont="1" applyFill="1"/>
    <xf numFmtId="0" fontId="0" fillId="4" borderId="0" xfId="0" applyFill="1"/>
    <xf numFmtId="166" fontId="24" fillId="4" borderId="0" xfId="0" applyNumberFormat="1" applyFont="1" applyFill="1"/>
    <xf numFmtId="0" fontId="39" fillId="5" borderId="4" xfId="0" applyFont="1" applyFill="1" applyBorder="1"/>
    <xf numFmtId="0" fontId="0" fillId="5" borderId="6" xfId="0" applyFill="1" applyBorder="1"/>
    <xf numFmtId="0" fontId="6" fillId="6" borderId="3" xfId="0" applyFont="1" applyFill="1" applyBorder="1"/>
    <xf numFmtId="0" fontId="0" fillId="6" borderId="20" xfId="0" applyFill="1" applyBorder="1"/>
    <xf numFmtId="0" fontId="6" fillId="6" borderId="4" xfId="0" applyFont="1" applyFill="1" applyBorder="1"/>
    <xf numFmtId="0" fontId="0" fillId="6" borderId="21" xfId="0" applyFill="1" applyBorder="1"/>
    <xf numFmtId="0" fontId="42" fillId="3" borderId="0" xfId="0" applyFont="1" applyFill="1"/>
    <xf numFmtId="0" fontId="6" fillId="0" borderId="0" xfId="0" applyFont="1" applyAlignment="1">
      <alignment wrapText="1"/>
    </xf>
    <xf numFmtId="0" fontId="3" fillId="3" borderId="0" xfId="0" applyFont="1" applyFill="1"/>
    <xf numFmtId="0" fontId="2" fillId="3" borderId="0" xfId="0" applyFont="1" applyFill="1"/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4" fillId="0" borderId="0" xfId="0" applyFont="1"/>
    <xf numFmtId="0" fontId="6" fillId="2" borderId="16" xfId="0" applyFont="1" applyFill="1" applyBorder="1"/>
    <xf numFmtId="0" fontId="6" fillId="2" borderId="22" xfId="0" applyFont="1" applyFill="1" applyBorder="1"/>
    <xf numFmtId="0" fontId="2" fillId="2" borderId="15" xfId="0" applyFont="1" applyFill="1" applyBorder="1"/>
    <xf numFmtId="0" fontId="8" fillId="0" borderId="0" xfId="0" applyFont="1"/>
    <xf numFmtId="0" fontId="6" fillId="0" borderId="13" xfId="0" applyFont="1" applyBorder="1"/>
    <xf numFmtId="0" fontId="6" fillId="3" borderId="13" xfId="0" applyFont="1" applyFill="1" applyBorder="1"/>
    <xf numFmtId="0" fontId="6" fillId="2" borderId="13" xfId="0" applyFont="1" applyFill="1" applyBorder="1"/>
    <xf numFmtId="0" fontId="6" fillId="3" borderId="0" xfId="0" applyFont="1" applyFill="1"/>
    <xf numFmtId="0" fontId="6" fillId="2" borderId="0" xfId="0" applyFont="1" applyFill="1"/>
    <xf numFmtId="0" fontId="23" fillId="0" borderId="14" xfId="0" applyFont="1" applyBorder="1" applyAlignment="1">
      <alignment horizontal="center"/>
    </xf>
    <xf numFmtId="0" fontId="8" fillId="2" borderId="0" xfId="0" applyFont="1" applyFill="1"/>
    <xf numFmtId="0" fontId="23" fillId="0" borderId="14" xfId="0" applyFont="1" applyBorder="1" applyAlignment="1">
      <alignment horizontal="centerContinuous"/>
    </xf>
    <xf numFmtId="0" fontId="6" fillId="7" borderId="0" xfId="0" applyFont="1" applyFill="1"/>
    <xf numFmtId="0" fontId="3" fillId="7" borderId="0" xfId="0" applyFont="1" applyFill="1"/>
    <xf numFmtId="0" fontId="2" fillId="0" borderId="0" xfId="0" applyFont="1" applyAlignment="1">
      <alignment horizontal="center" vertical="center"/>
    </xf>
    <xf numFmtId="0" fontId="39" fillId="2" borderId="0" xfId="0" applyFont="1" applyFill="1"/>
    <xf numFmtId="0" fontId="0" fillId="0" borderId="0" xfId="0" applyAlignment="1">
      <alignment horizontal="center" vertical="center"/>
    </xf>
    <xf numFmtId="0" fontId="0" fillId="7" borderId="0" xfId="0" applyFill="1"/>
    <xf numFmtId="0" fontId="47" fillId="2" borderId="15" xfId="0" applyFont="1" applyFill="1" applyBorder="1"/>
    <xf numFmtId="0" fontId="32" fillId="3" borderId="0" xfId="0" applyFont="1" applyFill="1"/>
    <xf numFmtId="0" fontId="0" fillId="3" borderId="0" xfId="0" applyFill="1"/>
    <xf numFmtId="0" fontId="49" fillId="7" borderId="0" xfId="0" applyFont="1" applyFill="1"/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4" fillId="5" borderId="3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165" fontId="6" fillId="4" borderId="12" xfId="0" applyNumberFormat="1" applyFont="1" applyFill="1" applyBorder="1" applyAlignment="1">
      <alignment horizontal="left" wrapText="1"/>
    </xf>
    <xf numFmtId="0" fontId="0" fillId="4" borderId="1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21" xfId="0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46" fillId="0" borderId="0" xfId="0" applyFont="1"/>
    <xf numFmtId="0" fontId="0" fillId="0" borderId="0" xfId="0"/>
    <xf numFmtId="0" fontId="46" fillId="0" borderId="0" xfId="0" applyFont="1" applyAlignment="1">
      <alignment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3" borderId="26" xfId="0" applyFill="1" applyBorder="1"/>
    <xf numFmtId="0" fontId="17" fillId="3" borderId="26" xfId="0" applyFont="1" applyFill="1" applyBorder="1"/>
    <xf numFmtId="0" fontId="0" fillId="3" borderId="25" xfId="0" applyFill="1" applyBorder="1"/>
    <xf numFmtId="0" fontId="0" fillId="3" borderId="24" xfId="0" applyFill="1" applyBorder="1"/>
    <xf numFmtId="0" fontId="0" fillId="3" borderId="23" xfId="0" applyFill="1" applyBorder="1"/>
    <xf numFmtId="0" fontId="6" fillId="4" borderId="0" xfId="0" applyFont="1" applyFill="1" applyBorder="1"/>
    <xf numFmtId="0" fontId="0" fillId="3" borderId="0" xfId="0" applyFill="1" applyBorder="1"/>
    <xf numFmtId="0" fontId="17" fillId="3" borderId="0" xfId="0" applyFont="1" applyFill="1" applyBorder="1"/>
    <xf numFmtId="0" fontId="31" fillId="3" borderId="30" xfId="0" applyFont="1" applyFill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32" fillId="3" borderId="27" xfId="0" applyFont="1" applyFill="1" applyBorder="1"/>
    <xf numFmtId="0" fontId="6" fillId="3" borderId="0" xfId="0" applyFont="1" applyFill="1" applyBorder="1"/>
    <xf numFmtId="0" fontId="42" fillId="3" borderId="27" xfId="0" applyFont="1" applyFill="1" applyBorder="1"/>
    <xf numFmtId="0" fontId="23" fillId="3" borderId="0" xfId="0" applyFont="1" applyFill="1" applyBorder="1"/>
    <xf numFmtId="0" fontId="6" fillId="8" borderId="30" xfId="0" applyFont="1" applyFill="1" applyBorder="1"/>
    <xf numFmtId="0" fontId="6" fillId="8" borderId="29" xfId="0" applyFont="1" applyFill="1" applyBorder="1"/>
    <xf numFmtId="0" fontId="6" fillId="8" borderId="28" xfId="0" applyFont="1" applyFill="1" applyBorder="1"/>
    <xf numFmtId="0" fontId="31" fillId="2" borderId="27" xfId="0" applyFont="1" applyFill="1" applyBorder="1"/>
    <xf numFmtId="0" fontId="6" fillId="8" borderId="0" xfId="0" applyFont="1" applyFill="1"/>
    <xf numFmtId="0" fontId="6" fillId="8" borderId="26" xfId="0" applyFont="1" applyFill="1" applyBorder="1"/>
    <xf numFmtId="0" fontId="32" fillId="8" borderId="27" xfId="0" applyFont="1" applyFill="1" applyBorder="1"/>
    <xf numFmtId="0" fontId="42" fillId="8" borderId="27" xfId="0" applyFont="1" applyFill="1" applyBorder="1"/>
    <xf numFmtId="0" fontId="23" fillId="8" borderId="0" xfId="0" applyFont="1" applyFill="1"/>
    <xf numFmtId="0" fontId="23" fillId="8" borderId="26" xfId="0" applyFont="1" applyFill="1" applyBorder="1"/>
    <xf numFmtId="0" fontId="6" fillId="8" borderId="25" xfId="0" applyFont="1" applyFill="1" applyBorder="1"/>
    <xf numFmtId="0" fontId="6" fillId="8" borderId="24" xfId="0" applyFont="1" applyFill="1" applyBorder="1"/>
    <xf numFmtId="0" fontId="6" fillId="8" borderId="2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F2F7"/>
      <color rgb="FFD0EAB4"/>
      <color rgb="FFFFFF75"/>
      <color rgb="FFFFFF61"/>
      <color rgb="FFFFE181"/>
      <color rgb="FFB6DF89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'πολλ παλινδρόμηση ΠΡΩΤΑ ΒΗΜΑΤΑ'!$D$3</c:f>
              <c:strCache>
                <c:ptCount val="1"/>
                <c:pt idx="0">
                  <c:v>x1i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'πολλ παλινδρόμηση ΠΡΩΤΑ ΒΗΜΑΤΑ'!$C$4:$C$8</c:f>
              <c:numCache>
                <c:formatCode>General</c:formatCode>
                <c:ptCount val="5"/>
                <c:pt idx="0">
                  <c:v>-3.7</c:v>
                </c:pt>
                <c:pt idx="1">
                  <c:v>3.5</c:v>
                </c:pt>
                <c:pt idx="2">
                  <c:v>2.5</c:v>
                </c:pt>
                <c:pt idx="3">
                  <c:v>11.5</c:v>
                </c:pt>
                <c:pt idx="4">
                  <c:v>5.7</c:v>
                </c:pt>
              </c:numCache>
            </c:numRef>
          </c:xVal>
          <c:yVal>
            <c:numRef>
              <c:f>'πολλ παλινδρόμηση ΠΡΩΤΑ ΒΗΜΑΤΑ'!$D$4:$D$8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7-41AE-ADD1-BE7BF796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212352"/>
        <c:axId val="344195712"/>
      </c:scatterChart>
      <c:valAx>
        <c:axId val="34421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44195712"/>
        <c:crosses val="autoZero"/>
        <c:crossBetween val="midCat"/>
      </c:valAx>
      <c:valAx>
        <c:axId val="3441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4421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'πολλ παλινδρόμηση ΠΡΩΤΑ ΒΗΜΑΤΑ'!$E$3</c:f>
              <c:strCache>
                <c:ptCount val="1"/>
                <c:pt idx="0">
                  <c:v>x2i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'πολλ παλινδρόμηση ΠΡΩΤΑ ΒΗΜΑΤΑ'!$C$4:$C$8</c:f>
              <c:numCache>
                <c:formatCode>General</c:formatCode>
                <c:ptCount val="5"/>
                <c:pt idx="0">
                  <c:v>-3.7</c:v>
                </c:pt>
                <c:pt idx="1">
                  <c:v>3.5</c:v>
                </c:pt>
                <c:pt idx="2">
                  <c:v>2.5</c:v>
                </c:pt>
                <c:pt idx="3">
                  <c:v>11.5</c:v>
                </c:pt>
                <c:pt idx="4">
                  <c:v>5.7</c:v>
                </c:pt>
              </c:numCache>
            </c:numRef>
          </c:xVal>
          <c:yVal>
            <c:numRef>
              <c:f>'πολλ παλινδρόμηση ΠΡΩΤΑ ΒΗΜΑΤΑ'!$E$4:$E$8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E-42F7-8E66-431DBC815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12144"/>
        <c:axId val="2041432784"/>
      </c:scatterChart>
      <c:valAx>
        <c:axId val="16621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1432784"/>
        <c:crosses val="autoZero"/>
        <c:crossBetween val="midCat"/>
      </c:valAx>
      <c:valAx>
        <c:axId val="204143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6621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'πολλ παλινδρόμηση ΠΡΩΤΑ ΒΗΜΑΤΑ'!$E$3</c:f>
              <c:strCache>
                <c:ptCount val="1"/>
                <c:pt idx="0">
                  <c:v>x2i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'πολλ παλινδρόμηση ΠΡΩΤΑ ΒΗΜΑΤΑ'!$D$4:$D$8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xVal>
          <c:yVal>
            <c:numRef>
              <c:f>'πολλ παλινδρόμηση ΠΡΩΤΑ ΒΗΜΑΤΑ'!$E$4:$E$8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52-4AE5-8CF8-6A67FABB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67216"/>
        <c:axId val="176168048"/>
      </c:scatterChart>
      <c:valAx>
        <c:axId val="17616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6168048"/>
        <c:crosses val="autoZero"/>
        <c:crossBetween val="midCat"/>
      </c:valAx>
      <c:valAx>
        <c:axId val="17616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616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Τα σφάλματα - κατάλοιπα </a:t>
            </a:r>
            <a:r>
              <a:rPr lang="en-US"/>
              <a:t>vs x</a:t>
            </a:r>
            <a:r>
              <a:rPr lang="en-US" baseline="-25000"/>
              <a:t>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'ΠΑΡΑΔΕΙΓΜΑ &amp; ΕΝΤΟΛΕΣ ΣΤΟ EXCEL'!$F$49</c:f>
              <c:strCache>
                <c:ptCount val="1"/>
                <c:pt idx="0">
                  <c:v>Τα σφάλματα - κατάλοιπα είναι η Διαφορά Y-Ŷ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'ΠΑΡΑΔΕΙΓΜΑ &amp; ΕΝΤΟΛΕΣ ΣΤΟ EXCEL'!$C$50:$C$64</c:f>
              <c:numCache>
                <c:formatCode>General</c:formatCode>
                <c:ptCount val="15"/>
                <c:pt idx="0">
                  <c:v>5.5</c:v>
                </c:pt>
                <c:pt idx="1">
                  <c:v>7.5</c:v>
                </c:pt>
                <c:pt idx="2">
                  <c:v>8</c:v>
                </c:pt>
                <c:pt idx="3">
                  <c:v>8</c:v>
                </c:pt>
                <c:pt idx="4">
                  <c:v>6.8</c:v>
                </c:pt>
                <c:pt idx="5">
                  <c:v>7.5</c:v>
                </c:pt>
                <c:pt idx="6">
                  <c:v>4.5</c:v>
                </c:pt>
                <c:pt idx="7">
                  <c:v>6.4</c:v>
                </c:pt>
                <c:pt idx="8">
                  <c:v>7</c:v>
                </c:pt>
                <c:pt idx="9">
                  <c:v>5</c:v>
                </c:pt>
                <c:pt idx="10">
                  <c:v>7.2</c:v>
                </c:pt>
                <c:pt idx="11">
                  <c:v>7.9</c:v>
                </c:pt>
                <c:pt idx="12">
                  <c:v>5.9</c:v>
                </c:pt>
                <c:pt idx="13">
                  <c:v>5</c:v>
                </c:pt>
                <c:pt idx="14">
                  <c:v>7</c:v>
                </c:pt>
              </c:numCache>
            </c:numRef>
          </c:xVal>
          <c:yVal>
            <c:numRef>
              <c:f>'ΠΑΡΑΔΕΙΓΜΑ &amp; ΕΝΤΟΛΕΣ ΣΤΟ EXCEL'!$F$50:$F$64</c:f>
              <c:numCache>
                <c:formatCode>General</c:formatCode>
                <c:ptCount val="15"/>
                <c:pt idx="0">
                  <c:v>-63.786499999999933</c:v>
                </c:pt>
                <c:pt idx="1">
                  <c:v>96.163500000000056</c:v>
                </c:pt>
                <c:pt idx="2">
                  <c:v>20.890000000000043</c:v>
                </c:pt>
                <c:pt idx="3">
                  <c:v>-10.30499999999995</c:v>
                </c:pt>
                <c:pt idx="4">
                  <c:v>-9.0799999999999272</c:v>
                </c:pt>
                <c:pt idx="5">
                  <c:v>-35.727499999999964</c:v>
                </c:pt>
                <c:pt idx="6">
                  <c:v>13.47750000000002</c:v>
                </c:pt>
                <c:pt idx="7">
                  <c:v>49.039000000000044</c:v>
                </c:pt>
                <c:pt idx="8">
                  <c:v>58.850000000000023</c:v>
                </c:pt>
                <c:pt idx="9">
                  <c:v>11.835000000000036</c:v>
                </c:pt>
                <c:pt idx="10">
                  <c:v>-46.154999999999973</c:v>
                </c:pt>
                <c:pt idx="11">
                  <c:v>-46.433499999999981</c:v>
                </c:pt>
                <c:pt idx="12">
                  <c:v>-15.687499999999943</c:v>
                </c:pt>
                <c:pt idx="13">
                  <c:v>8.9000000000000341</c:v>
                </c:pt>
                <c:pt idx="14">
                  <c:v>-31.846000000000004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C-4E30-AEF1-3A219237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992544"/>
        <c:axId val="1850899952"/>
      </c:scatterChart>
      <c:valAx>
        <c:axId val="185799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50899952"/>
        <c:crosses val="autoZero"/>
        <c:crossBetween val="midCat"/>
      </c:valAx>
      <c:valAx>
        <c:axId val="185089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5799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Τα σφάλματα - κατάλοιπα </a:t>
            </a:r>
            <a:r>
              <a:rPr lang="en-US"/>
              <a:t> vs  x</a:t>
            </a:r>
            <a:r>
              <a:rPr lang="en-US" baseline="-25000"/>
              <a:t>2</a:t>
            </a:r>
          </a:p>
        </c:rich>
      </c:tx>
      <c:layout>
        <c:manualLayout>
          <c:xMode val="edge"/>
          <c:yMode val="edge"/>
          <c:x val="0.23321448419920862"/>
          <c:y val="9.2592592592592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'ΠΑΡΑΔΕΙΓΜΑ &amp; ΕΝΤΟΛΕΣ ΣΤΟ EXCEL'!$F$49</c:f>
              <c:strCache>
                <c:ptCount val="1"/>
                <c:pt idx="0">
                  <c:v>Τα σφάλματα - κατάλοιπα είναι η Διαφορά Y-Ŷ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'ΠΑΡΑΔΕΙΓΜΑ &amp; ΕΝΤΟΛΕΣ ΣΤΟ EXCEL'!$D$50:$D$64</c:f>
              <c:numCache>
                <c:formatCode>General</c:formatCode>
                <c:ptCount val="15"/>
                <c:pt idx="0">
                  <c:v>3.3</c:v>
                </c:pt>
                <c:pt idx="1">
                  <c:v>3.3</c:v>
                </c:pt>
                <c:pt idx="2">
                  <c:v>3</c:v>
                </c:pt>
                <c:pt idx="3">
                  <c:v>4.5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3.7</c:v>
                </c:pt>
                <c:pt idx="8">
                  <c:v>3.5</c:v>
                </c:pt>
                <c:pt idx="9">
                  <c:v>4</c:v>
                </c:pt>
                <c:pt idx="10">
                  <c:v>3.5</c:v>
                </c:pt>
                <c:pt idx="11">
                  <c:v>3.2</c:v>
                </c:pt>
                <c:pt idx="12">
                  <c:v>4</c:v>
                </c:pt>
                <c:pt idx="13">
                  <c:v>3.5</c:v>
                </c:pt>
                <c:pt idx="14">
                  <c:v>2.7</c:v>
                </c:pt>
              </c:numCache>
            </c:numRef>
          </c:xVal>
          <c:yVal>
            <c:numRef>
              <c:f>'ΠΑΡΑΔΕΙΓΜΑ &amp; ΕΝΤΟΛΕΣ ΣΤΟ EXCEL'!$F$50:$F$64</c:f>
              <c:numCache>
                <c:formatCode>General</c:formatCode>
                <c:ptCount val="15"/>
                <c:pt idx="0">
                  <c:v>-63.786499999999933</c:v>
                </c:pt>
                <c:pt idx="1">
                  <c:v>96.163500000000056</c:v>
                </c:pt>
                <c:pt idx="2">
                  <c:v>20.890000000000043</c:v>
                </c:pt>
                <c:pt idx="3">
                  <c:v>-10.30499999999995</c:v>
                </c:pt>
                <c:pt idx="4">
                  <c:v>-9.0799999999999272</c:v>
                </c:pt>
                <c:pt idx="5">
                  <c:v>-35.727499999999964</c:v>
                </c:pt>
                <c:pt idx="6">
                  <c:v>13.47750000000002</c:v>
                </c:pt>
                <c:pt idx="7">
                  <c:v>49.039000000000044</c:v>
                </c:pt>
                <c:pt idx="8">
                  <c:v>58.850000000000023</c:v>
                </c:pt>
                <c:pt idx="9">
                  <c:v>11.835000000000036</c:v>
                </c:pt>
                <c:pt idx="10">
                  <c:v>-46.154999999999973</c:v>
                </c:pt>
                <c:pt idx="11">
                  <c:v>-46.433499999999981</c:v>
                </c:pt>
                <c:pt idx="12">
                  <c:v>-15.687499999999943</c:v>
                </c:pt>
                <c:pt idx="13">
                  <c:v>8.9000000000000341</c:v>
                </c:pt>
                <c:pt idx="14">
                  <c:v>-31.846000000000004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57-4FA3-AE0E-3259AD61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051424"/>
        <c:axId val="1719264960"/>
      </c:scatterChart>
      <c:valAx>
        <c:axId val="151905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19264960"/>
        <c:crosses val="autoZero"/>
        <c:crossBetween val="midCat"/>
      </c:valAx>
      <c:valAx>
        <c:axId val="17192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1905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Τα σφάλματα - κατάλοιπα </a:t>
            </a:r>
            <a:r>
              <a:rPr lang="en-US"/>
              <a:t>vs</a:t>
            </a:r>
            <a:r>
              <a:rPr lang="en-US" baseline="0"/>
              <a:t> 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'ΠΑΡΑΔΕΙΓΜΑ &amp; ΕΝΤΟΛΕΣ ΣΤΟ EXCEL'!$F$49</c:f>
              <c:strCache>
                <c:ptCount val="1"/>
                <c:pt idx="0">
                  <c:v>Τα σφάλματα - κατάλοιπα είναι η Διαφορά Y-Ŷ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'ΠΑΡΑΔΕΙΓΜΑ &amp; ΕΝΤΟΛΕΣ ΣΤΟ EXCEL'!$B$50:$B$64</c:f>
              <c:numCache>
                <c:formatCode>General</c:formatCode>
                <c:ptCount val="15"/>
                <c:pt idx="0">
                  <c:v>350</c:v>
                </c:pt>
                <c:pt idx="1">
                  <c:v>460</c:v>
                </c:pt>
                <c:pt idx="2">
                  <c:v>350</c:v>
                </c:pt>
                <c:pt idx="3">
                  <c:v>430</c:v>
                </c:pt>
                <c:pt idx="4">
                  <c:v>350</c:v>
                </c:pt>
                <c:pt idx="5">
                  <c:v>380</c:v>
                </c:pt>
                <c:pt idx="6">
                  <c:v>430</c:v>
                </c:pt>
                <c:pt idx="7">
                  <c:v>470</c:v>
                </c:pt>
                <c:pt idx="8">
                  <c:v>450</c:v>
                </c:pt>
                <c:pt idx="9">
                  <c:v>490</c:v>
                </c:pt>
                <c:pt idx="10">
                  <c:v>340</c:v>
                </c:pt>
                <c:pt idx="11">
                  <c:v>300</c:v>
                </c:pt>
                <c:pt idx="12">
                  <c:v>440</c:v>
                </c:pt>
                <c:pt idx="13">
                  <c:v>450</c:v>
                </c:pt>
                <c:pt idx="14">
                  <c:v>300</c:v>
                </c:pt>
              </c:numCache>
            </c:numRef>
          </c:xVal>
          <c:yVal>
            <c:numRef>
              <c:f>'ΠΑΡΑΔΕΙΓΜΑ &amp; ΕΝΤΟΛΕΣ ΣΤΟ EXCEL'!$F$50:$F$64</c:f>
              <c:numCache>
                <c:formatCode>General</c:formatCode>
                <c:ptCount val="15"/>
                <c:pt idx="0">
                  <c:v>-63.786499999999933</c:v>
                </c:pt>
                <c:pt idx="1">
                  <c:v>96.163500000000056</c:v>
                </c:pt>
                <c:pt idx="2">
                  <c:v>20.890000000000043</c:v>
                </c:pt>
                <c:pt idx="3">
                  <c:v>-10.30499999999995</c:v>
                </c:pt>
                <c:pt idx="4">
                  <c:v>-9.0799999999999272</c:v>
                </c:pt>
                <c:pt idx="5">
                  <c:v>-35.727499999999964</c:v>
                </c:pt>
                <c:pt idx="6">
                  <c:v>13.47750000000002</c:v>
                </c:pt>
                <c:pt idx="7">
                  <c:v>49.039000000000044</c:v>
                </c:pt>
                <c:pt idx="8">
                  <c:v>58.850000000000023</c:v>
                </c:pt>
                <c:pt idx="9">
                  <c:v>11.835000000000036</c:v>
                </c:pt>
                <c:pt idx="10">
                  <c:v>-46.154999999999973</c:v>
                </c:pt>
                <c:pt idx="11">
                  <c:v>-46.433499999999981</c:v>
                </c:pt>
                <c:pt idx="12">
                  <c:v>-15.687499999999943</c:v>
                </c:pt>
                <c:pt idx="13">
                  <c:v>8.9000000000000341</c:v>
                </c:pt>
                <c:pt idx="14">
                  <c:v>-31.846000000000004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B-4A82-A657-36CAE6BF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440096"/>
        <c:axId val="1716436768"/>
      </c:scatterChart>
      <c:valAx>
        <c:axId val="171644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16436768"/>
        <c:crosses val="autoZero"/>
        <c:crossBetween val="midCat"/>
      </c:valAx>
      <c:valAx>
        <c:axId val="17164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1644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578826</xdr:colOff>
      <xdr:row>14</xdr:row>
      <xdr:rowOff>120649</xdr:rowOff>
    </xdr:from>
    <xdr:to>
      <xdr:col>4</xdr:col>
      <xdr:colOff>1230313</xdr:colOff>
      <xdr:row>26</xdr:row>
      <xdr:rowOff>124558</xdr:rowOff>
    </xdr:to>
    <xdr:graphicFrame macro="">
      <xdr:nvGraphicFramePr>
        <xdr:cNvPr id="14" name="Γράφημα 13">
          <a:extLst>
            <a:ext uri="{FF2B5EF4-FFF2-40B4-BE49-F238E27FC236}">
              <a16:creationId xmlns:a16="http://schemas.microsoft.com/office/drawing/2014/main" id="{2C6C269E-83AE-4D3B-84F4-2E9C612AE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277812</xdr:colOff>
      <xdr:row>14</xdr:row>
      <xdr:rowOff>104775</xdr:rowOff>
    </xdr:from>
    <xdr:to>
      <xdr:col>10</xdr:col>
      <xdr:colOff>476250</xdr:colOff>
      <xdr:row>26</xdr:row>
      <xdr:rowOff>58616</xdr:rowOff>
    </xdr:to>
    <xdr:graphicFrame macro="">
      <xdr:nvGraphicFramePr>
        <xdr:cNvPr id="15" name="Γράφημα 14">
          <a:extLst>
            <a:ext uri="{FF2B5EF4-FFF2-40B4-BE49-F238E27FC236}">
              <a16:creationId xmlns:a16="http://schemas.microsoft.com/office/drawing/2014/main" id="{7FFBB44C-E631-4BBF-8A7D-4FA940CDC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516548</xdr:colOff>
      <xdr:row>0</xdr:row>
      <xdr:rowOff>148736</xdr:rowOff>
    </xdr:from>
    <xdr:to>
      <xdr:col>15</xdr:col>
      <xdr:colOff>432289</xdr:colOff>
      <xdr:row>10</xdr:row>
      <xdr:rowOff>21981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AF478C1B-76E0-497C-A217-49192D740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3</xdr:row>
      <xdr:rowOff>241788</xdr:rowOff>
    </xdr:from>
    <xdr:to>
      <xdr:col>3</xdr:col>
      <xdr:colOff>300403</xdr:colOff>
      <xdr:row>18</xdr:row>
      <xdr:rowOff>219075</xdr:rowOff>
    </xdr:to>
    <xdr:cxnSp macro="">
      <xdr:nvCxnSpPr>
        <xdr:cNvPr id="3" name="Ευθύγραμμο βέλος σύνδεσης 2">
          <a:extLst>
            <a:ext uri="{FF2B5EF4-FFF2-40B4-BE49-F238E27FC236}">
              <a16:creationId xmlns:a16="http://schemas.microsoft.com/office/drawing/2014/main" id="{ED4791BD-54A9-4F27-A71D-727C416B4A07}"/>
            </a:ext>
          </a:extLst>
        </xdr:cNvPr>
        <xdr:cNvCxnSpPr/>
      </xdr:nvCxnSpPr>
      <xdr:spPr>
        <a:xfrm flipH="1">
          <a:off x="3381375" y="1079988"/>
          <a:ext cx="1643428" cy="35301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190500</xdr:rowOff>
    </xdr:from>
    <xdr:to>
      <xdr:col>3</xdr:col>
      <xdr:colOff>564173</xdr:colOff>
      <xdr:row>19</xdr:row>
      <xdr:rowOff>80596</xdr:rowOff>
    </xdr:to>
    <xdr:cxnSp macro="">
      <xdr:nvCxnSpPr>
        <xdr:cNvPr id="5" name="Ευθύγραμμο βέλος σύνδεσης 4">
          <a:extLst>
            <a:ext uri="{FF2B5EF4-FFF2-40B4-BE49-F238E27FC236}">
              <a16:creationId xmlns:a16="http://schemas.microsoft.com/office/drawing/2014/main" id="{922C74E7-6107-4736-97D3-DBE8BC4CCA17}"/>
            </a:ext>
          </a:extLst>
        </xdr:cNvPr>
        <xdr:cNvCxnSpPr/>
      </xdr:nvCxnSpPr>
      <xdr:spPr>
        <a:xfrm flipH="1">
          <a:off x="3121269" y="769327"/>
          <a:ext cx="1575289" cy="26596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1223596</xdr:colOff>
      <xdr:row>3</xdr:row>
      <xdr:rowOff>212481</xdr:rowOff>
    </xdr:from>
    <xdr:to>
      <xdr:col>4</xdr:col>
      <xdr:colOff>373673</xdr:colOff>
      <xdr:row>20</xdr:row>
      <xdr:rowOff>87923</xdr:rowOff>
    </xdr:to>
    <xdr:cxnSp macro="">
      <xdr:nvCxnSpPr>
        <xdr:cNvPr id="6" name="Ευθύγραμμο βέλος σύνδεσης 5">
          <a:extLst>
            <a:ext uri="{FF2B5EF4-FFF2-40B4-BE49-F238E27FC236}">
              <a16:creationId xmlns:a16="http://schemas.microsoft.com/office/drawing/2014/main" id="{103001E2-3F02-438A-A4E8-16760A7CFD8F}"/>
            </a:ext>
          </a:extLst>
        </xdr:cNvPr>
        <xdr:cNvCxnSpPr/>
      </xdr:nvCxnSpPr>
      <xdr:spPr>
        <a:xfrm flipH="1">
          <a:off x="3106615" y="791308"/>
          <a:ext cx="2007577" cy="28355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2238375</xdr:colOff>
      <xdr:row>32</xdr:row>
      <xdr:rowOff>120651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2A375542-8B58-405F-9BC5-EB537D53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22383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47625</xdr:colOff>
      <xdr:row>19</xdr:row>
      <xdr:rowOff>95250</xdr:rowOff>
    </xdr:from>
    <xdr:to>
      <xdr:col>6</xdr:col>
      <xdr:colOff>0</xdr:colOff>
      <xdr:row>29</xdr:row>
      <xdr:rowOff>71437</xdr:rowOff>
    </xdr:to>
    <xdr:cxnSp macro="">
      <xdr:nvCxnSpPr>
        <xdr:cNvPr id="14" name="Ευθύγραμμο βέλος σύνδεσης 13">
          <a:extLst>
            <a:ext uri="{FF2B5EF4-FFF2-40B4-BE49-F238E27FC236}">
              <a16:creationId xmlns:a16="http://schemas.microsoft.com/office/drawing/2014/main" id="{A61EF59C-24BF-4FB9-B41E-7C338350FB64}"/>
            </a:ext>
          </a:extLst>
        </xdr:cNvPr>
        <xdr:cNvCxnSpPr/>
      </xdr:nvCxnSpPr>
      <xdr:spPr>
        <a:xfrm>
          <a:off x="6111875" y="4413250"/>
          <a:ext cx="1770063" cy="2016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849313</xdr:colOff>
      <xdr:row>20</xdr:row>
      <xdr:rowOff>127000</xdr:rowOff>
    </xdr:from>
    <xdr:to>
      <xdr:col>6</xdr:col>
      <xdr:colOff>47625</xdr:colOff>
      <xdr:row>36</xdr:row>
      <xdr:rowOff>95250</xdr:rowOff>
    </xdr:to>
    <xdr:cxnSp macro="">
      <xdr:nvCxnSpPr>
        <xdr:cNvPr id="16" name="Ευθύγραμμο βέλος σύνδεσης 15">
          <a:extLst>
            <a:ext uri="{FF2B5EF4-FFF2-40B4-BE49-F238E27FC236}">
              <a16:creationId xmlns:a16="http://schemas.microsoft.com/office/drawing/2014/main" id="{9E249D83-E066-4C5D-9A78-59E185C638A9}"/>
            </a:ext>
          </a:extLst>
        </xdr:cNvPr>
        <xdr:cNvCxnSpPr/>
      </xdr:nvCxnSpPr>
      <xdr:spPr>
        <a:xfrm>
          <a:off x="6056313" y="4635500"/>
          <a:ext cx="1873250" cy="3325813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1134341</xdr:colOff>
      <xdr:row>25</xdr:row>
      <xdr:rowOff>17318</xdr:rowOff>
    </xdr:from>
    <xdr:to>
      <xdr:col>3</xdr:col>
      <xdr:colOff>987137</xdr:colOff>
      <xdr:row>37</xdr:row>
      <xdr:rowOff>147205</xdr:rowOff>
    </xdr:to>
    <xdr:cxnSp macro="">
      <xdr:nvCxnSpPr>
        <xdr:cNvPr id="2" name="Ευθύγραμμο βέλος σύνδεσης 2">
          <a:extLst>
            <a:ext uri="{FF2B5EF4-FFF2-40B4-BE49-F238E27FC236}">
              <a16:creationId xmlns:a16="http://schemas.microsoft.com/office/drawing/2014/main" id="{CF9311C1-5F15-4120-B19A-4C229BC98696}"/>
            </a:ext>
          </a:extLst>
        </xdr:cNvPr>
        <xdr:cNvCxnSpPr/>
      </xdr:nvCxnSpPr>
      <xdr:spPr>
        <a:xfrm flipV="1">
          <a:off x="1220066" y="4779818"/>
          <a:ext cx="1214871" cy="24158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64943</xdr:colOff>
      <xdr:row>65</xdr:row>
      <xdr:rowOff>104775</xdr:rowOff>
    </xdr:from>
    <xdr:to>
      <xdr:col>5</xdr:col>
      <xdr:colOff>12988</xdr:colOff>
      <xdr:row>79</xdr:row>
      <xdr:rowOff>180975</xdr:rowOff>
    </xdr:to>
    <xdr:graphicFrame macro="">
      <xdr:nvGraphicFramePr>
        <xdr:cNvPr id="3" name="Γράφημα 4">
          <a:extLst>
            <a:ext uri="{FF2B5EF4-FFF2-40B4-BE49-F238E27FC236}">
              <a16:creationId xmlns:a16="http://schemas.microsoft.com/office/drawing/2014/main" id="{EF308251-AE39-4D0E-B86A-A46769B60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142009</xdr:colOff>
      <xdr:row>66</xdr:row>
      <xdr:rowOff>2598</xdr:rowOff>
    </xdr:from>
    <xdr:to>
      <xdr:col>9</xdr:col>
      <xdr:colOff>271896</xdr:colOff>
      <xdr:row>80</xdr:row>
      <xdr:rowOff>78798</xdr:rowOff>
    </xdr:to>
    <xdr:graphicFrame macro="">
      <xdr:nvGraphicFramePr>
        <xdr:cNvPr id="4" name="Γράφημα 5">
          <a:extLst>
            <a:ext uri="{FF2B5EF4-FFF2-40B4-BE49-F238E27FC236}">
              <a16:creationId xmlns:a16="http://schemas.microsoft.com/office/drawing/2014/main" id="{AF66BE7D-09AE-4058-85A2-4BE5C881E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160193</xdr:colOff>
      <xdr:row>49</xdr:row>
      <xdr:rowOff>9525</xdr:rowOff>
    </xdr:from>
    <xdr:to>
      <xdr:col>11</xdr:col>
      <xdr:colOff>186170</xdr:colOff>
      <xdr:row>62</xdr:row>
      <xdr:rowOff>163657</xdr:rowOff>
    </xdr:to>
    <xdr:graphicFrame macro="">
      <xdr:nvGraphicFramePr>
        <xdr:cNvPr id="5" name="Γράφημα 6">
          <a:extLst>
            <a:ext uri="{FF2B5EF4-FFF2-40B4-BE49-F238E27FC236}">
              <a16:creationId xmlns:a16="http://schemas.microsoft.com/office/drawing/2014/main" id="{2A9461B5-D434-4BBD-B9DF-A357569D5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486834</xdr:colOff>
      <xdr:row>20</xdr:row>
      <xdr:rowOff>187478</xdr:rowOff>
    </xdr:from>
    <xdr:ext cx="3700226" cy="1878762"/>
    <xdr:pic>
      <xdr:nvPicPr>
        <xdr:cNvPr id="6" name="Picture 5">
          <a:extLst>
            <a:ext uri="{FF2B5EF4-FFF2-40B4-BE49-F238E27FC236}">
              <a16:creationId xmlns:a16="http://schemas.microsoft.com/office/drawing/2014/main" id="{2561A3EC-285B-4B92-B302-23A106EFD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59634" y="3997478"/>
          <a:ext cx="3700226" cy="18787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10</xdr:col>
      <xdr:colOff>530679</xdr:colOff>
      <xdr:row>1</xdr:row>
      <xdr:rowOff>183838</xdr:rowOff>
    </xdr:from>
    <xdr:ext cx="8422821" cy="4401769"/>
    <xdr:pic>
      <xdr:nvPicPr>
        <xdr:cNvPr id="7" name="Picture 6">
          <a:extLst>
            <a:ext uri="{FF2B5EF4-FFF2-40B4-BE49-F238E27FC236}">
              <a16:creationId xmlns:a16="http://schemas.microsoft.com/office/drawing/2014/main" id="{B9E6F050-CF98-40FB-8C34-F2515B538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34675"/>
        <a:stretch/>
      </xdr:blipFill>
      <xdr:spPr>
        <a:xfrm>
          <a:off x="6626679" y="374338"/>
          <a:ext cx="8422821" cy="440176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18</xdr:col>
      <xdr:colOff>394608</xdr:colOff>
      <xdr:row>29</xdr:row>
      <xdr:rowOff>27216</xdr:rowOff>
    </xdr:from>
    <xdr:ext cx="3923809" cy="3523809"/>
    <xdr:pic>
      <xdr:nvPicPr>
        <xdr:cNvPr id="8" name="Picture 7">
          <a:extLst>
            <a:ext uri="{FF2B5EF4-FFF2-40B4-BE49-F238E27FC236}">
              <a16:creationId xmlns:a16="http://schemas.microsoft.com/office/drawing/2014/main" id="{A795854C-6E3D-498A-8C29-80E370460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67408" y="5551716"/>
          <a:ext cx="3923809" cy="35238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twoCellAnchor>
    <xdr:from>
      <xdr:col>23</xdr:col>
      <xdr:colOff>231321</xdr:colOff>
      <xdr:row>18</xdr:row>
      <xdr:rowOff>27214</xdr:rowOff>
    </xdr:from>
    <xdr:to>
      <xdr:col>23</xdr:col>
      <xdr:colOff>530678</xdr:colOff>
      <xdr:row>20</xdr:row>
      <xdr:rowOff>176892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7C2953B3-B369-4F14-A71E-16287812756C}"/>
            </a:ext>
          </a:extLst>
        </xdr:cNvPr>
        <xdr:cNvSpPr/>
      </xdr:nvSpPr>
      <xdr:spPr>
        <a:xfrm>
          <a:off x="14252121" y="3456214"/>
          <a:ext cx="299357" cy="53067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23</xdr:col>
      <xdr:colOff>424543</xdr:colOff>
      <xdr:row>27</xdr:row>
      <xdr:rowOff>16328</xdr:rowOff>
    </xdr:from>
    <xdr:to>
      <xdr:col>24</xdr:col>
      <xdr:colOff>54430</xdr:colOff>
      <xdr:row>28</xdr:row>
      <xdr:rowOff>125185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5182B13A-79F0-4729-9519-77A863DBC2CE}"/>
            </a:ext>
          </a:extLst>
        </xdr:cNvPr>
        <xdr:cNvSpPr/>
      </xdr:nvSpPr>
      <xdr:spPr>
        <a:xfrm>
          <a:off x="14445343" y="5159828"/>
          <a:ext cx="239487" cy="29935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22</xdr:col>
      <xdr:colOff>506186</xdr:colOff>
      <xdr:row>3</xdr:row>
      <xdr:rowOff>438150</xdr:rowOff>
    </xdr:from>
    <xdr:to>
      <xdr:col>23</xdr:col>
      <xdr:colOff>193222</xdr:colOff>
      <xdr:row>5</xdr:row>
      <xdr:rowOff>138792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19C6712F-506D-4A0A-B9FC-12D218A650E6}"/>
            </a:ext>
          </a:extLst>
        </xdr:cNvPr>
        <xdr:cNvSpPr/>
      </xdr:nvSpPr>
      <xdr:spPr>
        <a:xfrm rot="11830660">
          <a:off x="13917386" y="762000"/>
          <a:ext cx="296636" cy="3292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6F82-B342-4C34-978B-FEAF09CC3317}">
  <dimension ref="A1:L14"/>
  <sheetViews>
    <sheetView zoomScaleNormal="100" workbookViewId="0">
      <selection activeCell="L14" sqref="L14"/>
    </sheetView>
  </sheetViews>
  <sheetFormatPr defaultRowHeight="15" x14ac:dyDescent="0.25"/>
  <cols>
    <col min="3" max="3" width="19.85546875" customWidth="1"/>
    <col min="4" max="4" width="26.28515625" bestFit="1" customWidth="1"/>
    <col min="5" max="5" width="18.7109375" customWidth="1"/>
    <col min="6" max="6" width="6.140625" customWidth="1"/>
    <col min="7" max="7" width="6" customWidth="1"/>
    <col min="8" max="8" width="25.85546875" bestFit="1" customWidth="1"/>
    <col min="9" max="9" width="18.140625" bestFit="1" customWidth="1"/>
  </cols>
  <sheetData>
    <row r="1" spans="1:12" ht="18.75" x14ac:dyDescent="0.3">
      <c r="B1" s="19"/>
      <c r="C1" s="30" t="s">
        <v>62</v>
      </c>
      <c r="D1" s="19"/>
    </row>
    <row r="2" spans="1:12" ht="30.75" x14ac:dyDescent="0.3">
      <c r="C2" s="4" t="s">
        <v>31</v>
      </c>
      <c r="D2" s="4" t="s">
        <v>32</v>
      </c>
      <c r="E2" s="4" t="s">
        <v>32</v>
      </c>
      <c r="H2" s="96" t="s">
        <v>61</v>
      </c>
      <c r="I2" s="97"/>
    </row>
    <row r="3" spans="1:12" ht="23.45" customHeight="1" x14ac:dyDescent="0.35">
      <c r="A3" t="s">
        <v>4</v>
      </c>
      <c r="C3" s="5" t="s">
        <v>0</v>
      </c>
      <c r="D3" s="5" t="s">
        <v>27</v>
      </c>
      <c r="E3" s="5" t="s">
        <v>29</v>
      </c>
      <c r="H3" s="2">
        <f>CORREL(D4:D8,E4:E8)</f>
        <v>0.16564728911226981</v>
      </c>
    </row>
    <row r="4" spans="1:12" ht="36" customHeight="1" x14ac:dyDescent="0.25">
      <c r="A4" s="12">
        <v>1</v>
      </c>
      <c r="C4" s="1">
        <v>-3.7</v>
      </c>
      <c r="D4" s="1">
        <v>3</v>
      </c>
      <c r="E4" s="1">
        <v>8</v>
      </c>
      <c r="H4" s="95" t="s">
        <v>58</v>
      </c>
      <c r="I4" s="95"/>
    </row>
    <row r="5" spans="1:12" x14ac:dyDescent="0.25">
      <c r="A5" s="12">
        <v>2</v>
      </c>
      <c r="C5" s="1">
        <v>3.5</v>
      </c>
      <c r="D5" s="6">
        <v>4</v>
      </c>
      <c r="E5" s="6">
        <v>5</v>
      </c>
      <c r="H5" t="s">
        <v>60</v>
      </c>
    </row>
    <row r="6" spans="1:12" x14ac:dyDescent="0.25">
      <c r="A6" s="12">
        <v>3</v>
      </c>
      <c r="C6" s="1">
        <v>2.5</v>
      </c>
      <c r="D6" s="1">
        <v>5</v>
      </c>
      <c r="E6" s="1">
        <v>7</v>
      </c>
      <c r="H6" t="s">
        <v>59</v>
      </c>
    </row>
    <row r="7" spans="1:12" x14ac:dyDescent="0.25">
      <c r="A7" s="12">
        <v>4</v>
      </c>
      <c r="C7" s="1">
        <v>11.5</v>
      </c>
      <c r="D7" s="1">
        <v>6</v>
      </c>
      <c r="E7" s="1">
        <v>3</v>
      </c>
    </row>
    <row r="8" spans="1:12" x14ac:dyDescent="0.25">
      <c r="A8" s="12">
        <v>5</v>
      </c>
      <c r="C8" s="1">
        <v>5.7</v>
      </c>
      <c r="D8" s="1">
        <v>2</v>
      </c>
      <c r="E8" s="1">
        <v>1</v>
      </c>
    </row>
    <row r="9" spans="1:12" s="1" customFormat="1" x14ac:dyDescent="0.25">
      <c r="B9" s="8" t="s">
        <v>2</v>
      </c>
      <c r="C9" s="10">
        <f>SUM(C4:C8)</f>
        <v>19.5</v>
      </c>
      <c r="D9" s="10">
        <f>SUM(D4:D8)</f>
        <v>20</v>
      </c>
      <c r="E9" s="10">
        <f>SUM(E4:E8)</f>
        <v>24</v>
      </c>
    </row>
    <row r="10" spans="1:12" ht="19.5" x14ac:dyDescent="0.35">
      <c r="A10" s="9" t="s">
        <v>3</v>
      </c>
      <c r="C10" s="11" t="s">
        <v>1</v>
      </c>
      <c r="D10" s="11" t="s">
        <v>28</v>
      </c>
      <c r="E10" s="11" t="s">
        <v>30</v>
      </c>
    </row>
    <row r="11" spans="1:12" ht="15.75" x14ac:dyDescent="0.25">
      <c r="A11" s="9"/>
      <c r="C11" s="9">
        <f>C9/5</f>
        <v>3.9</v>
      </c>
      <c r="D11" s="9">
        <f t="shared" ref="D11" si="0">D9/5</f>
        <v>4</v>
      </c>
      <c r="E11" s="9">
        <f>E9/5</f>
        <v>4.8</v>
      </c>
    </row>
    <row r="12" spans="1:12" ht="20.25" x14ac:dyDescent="0.35">
      <c r="C12" s="9" t="s">
        <v>33</v>
      </c>
      <c r="D12" s="33" t="s">
        <v>65</v>
      </c>
      <c r="E12" s="33" t="s">
        <v>66</v>
      </c>
      <c r="G12" s="92" t="s">
        <v>124</v>
      </c>
      <c r="H12" s="93"/>
      <c r="I12" s="93"/>
      <c r="J12" s="93"/>
      <c r="K12" s="93"/>
      <c r="L12" s="93"/>
    </row>
    <row r="13" spans="1:12" ht="15.75" thickBot="1" x14ac:dyDescent="0.3"/>
    <row r="14" spans="1:12" ht="21" thickBot="1" x14ac:dyDescent="0.4">
      <c r="D14" s="24" t="s">
        <v>55</v>
      </c>
      <c r="E14" s="25">
        <f>CORREL(C4:C8,D4:D8)</f>
        <v>0.51196795275283569</v>
      </c>
      <c r="H14" s="24" t="s">
        <v>56</v>
      </c>
      <c r="I14" s="25">
        <f>CORREL(C4:C8,E4:E8)</f>
        <v>-0.76230205380553595</v>
      </c>
    </row>
  </sheetData>
  <mergeCells count="2">
    <mergeCell ref="H4:I4"/>
    <mergeCell ref="H2:I2"/>
  </mergeCells>
  <phoneticPr fontId="3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04BD-5A42-447B-98A4-02A81E884545}">
  <dimension ref="A1:M44"/>
  <sheetViews>
    <sheetView topLeftCell="C1" zoomScale="90" zoomScaleNormal="90" workbookViewId="0">
      <selection activeCell="M16" sqref="M16"/>
    </sheetView>
  </sheetViews>
  <sheetFormatPr defaultRowHeight="15" x14ac:dyDescent="0.25"/>
  <cols>
    <col min="1" max="1" width="39.28515625" customWidth="1"/>
    <col min="2" max="2" width="16.28515625" customWidth="1"/>
    <col min="3" max="3" width="15.28515625" customWidth="1"/>
    <col min="4" max="4" width="11.5703125" customWidth="1"/>
    <col min="5" max="5" width="12.85546875" customWidth="1"/>
    <col min="6" max="6" width="27.28515625" customWidth="1"/>
    <col min="7" max="7" width="31.28515625" customWidth="1"/>
    <col min="8" max="8" width="16" bestFit="1" customWidth="1"/>
    <col min="9" max="9" width="17.28515625" bestFit="1" customWidth="1"/>
    <col min="12" max="12" width="13.85546875" customWidth="1"/>
    <col min="13" max="13" width="29.5703125" customWidth="1"/>
  </cols>
  <sheetData>
    <row r="1" spans="1:13" ht="18.75" x14ac:dyDescent="0.3">
      <c r="A1" s="59" t="s">
        <v>92</v>
      </c>
      <c r="B1" s="60"/>
      <c r="C1" s="60"/>
      <c r="D1" s="60"/>
      <c r="E1" s="60"/>
    </row>
    <row r="2" spans="1:13" ht="15.75" thickBot="1" x14ac:dyDescent="0.3"/>
    <row r="3" spans="1:13" ht="31.5" customHeight="1" x14ac:dyDescent="0.25">
      <c r="A3" s="23" t="s">
        <v>34</v>
      </c>
      <c r="B3" s="23"/>
      <c r="F3" s="98" t="s">
        <v>84</v>
      </c>
      <c r="G3" s="99"/>
      <c r="H3" s="20"/>
      <c r="J3" s="129" t="s">
        <v>125</v>
      </c>
      <c r="K3" s="130"/>
      <c r="L3" s="130"/>
      <c r="M3" s="131"/>
    </row>
    <row r="4" spans="1:13" ht="20.25" x14ac:dyDescent="0.35">
      <c r="A4" t="s">
        <v>68</v>
      </c>
      <c r="B4">
        <v>0.99997448147868417</v>
      </c>
      <c r="D4" s="26" t="s">
        <v>57</v>
      </c>
      <c r="F4" s="51" t="s">
        <v>85</v>
      </c>
      <c r="G4" s="52"/>
      <c r="J4" s="132"/>
      <c r="K4" s="133"/>
      <c r="L4" s="133"/>
      <c r="M4" s="134"/>
    </row>
    <row r="5" spans="1:13" ht="15.75" x14ac:dyDescent="0.25">
      <c r="A5" t="s">
        <v>35</v>
      </c>
      <c r="B5">
        <v>0.99994896360856333</v>
      </c>
      <c r="G5" s="32"/>
      <c r="J5" s="135" t="s">
        <v>116</v>
      </c>
      <c r="K5" s="136"/>
      <c r="L5" s="127"/>
      <c r="M5" s="121"/>
    </row>
    <row r="6" spans="1:13" ht="17.25" x14ac:dyDescent="0.25">
      <c r="A6" s="19" t="s">
        <v>71</v>
      </c>
      <c r="B6" s="19">
        <v>0.99989792721712667</v>
      </c>
      <c r="J6" s="135" t="s">
        <v>115</v>
      </c>
      <c r="K6" s="136"/>
      <c r="L6" s="127"/>
      <c r="M6" s="121"/>
    </row>
    <row r="7" spans="1:13" ht="18.75" x14ac:dyDescent="0.3">
      <c r="A7" t="s">
        <v>36</v>
      </c>
      <c r="B7">
        <v>5.5539530952580636E-2</v>
      </c>
      <c r="F7" s="34"/>
      <c r="J7" s="135" t="s">
        <v>114</v>
      </c>
      <c r="K7" s="136"/>
      <c r="L7" s="127"/>
      <c r="M7" s="121"/>
    </row>
    <row r="8" spans="1:13" ht="16.5" thickBot="1" x14ac:dyDescent="0.3">
      <c r="A8" s="21" t="s">
        <v>37</v>
      </c>
      <c r="B8" s="21">
        <v>5</v>
      </c>
      <c r="J8" s="135" t="s">
        <v>113</v>
      </c>
      <c r="K8" s="136"/>
      <c r="L8" s="127"/>
      <c r="M8" s="121"/>
    </row>
    <row r="9" spans="1:13" ht="15.75" x14ac:dyDescent="0.25">
      <c r="G9" s="44" t="s">
        <v>63</v>
      </c>
      <c r="H9" s="45"/>
      <c r="I9" s="45"/>
      <c r="J9" s="137" t="s">
        <v>112</v>
      </c>
      <c r="K9" s="138"/>
      <c r="L9" s="128"/>
      <c r="M9" s="122"/>
    </row>
    <row r="10" spans="1:13" ht="18.75" x14ac:dyDescent="0.35">
      <c r="C10" s="53" t="s">
        <v>87</v>
      </c>
      <c r="D10" s="54"/>
      <c r="E10" s="54"/>
      <c r="F10" s="54"/>
      <c r="G10" s="46" t="s">
        <v>64</v>
      </c>
      <c r="H10" s="47"/>
      <c r="I10" s="126"/>
      <c r="J10" s="137" t="s">
        <v>111</v>
      </c>
      <c r="K10" s="138"/>
      <c r="L10" s="128"/>
      <c r="M10" s="122"/>
    </row>
    <row r="11" spans="1:13" ht="33" customHeight="1" thickBot="1" x14ac:dyDescent="0.3">
      <c r="C11" s="55" t="s">
        <v>88</v>
      </c>
      <c r="D11" s="56"/>
      <c r="E11" s="56"/>
      <c r="F11" s="56"/>
      <c r="G11" s="103" t="s">
        <v>73</v>
      </c>
      <c r="H11" s="104"/>
      <c r="I11" s="104"/>
      <c r="J11" s="123"/>
      <c r="K11" s="124"/>
      <c r="L11" s="124"/>
      <c r="M11" s="125"/>
    </row>
    <row r="12" spans="1:13" ht="15.75" thickBot="1" x14ac:dyDescent="0.3">
      <c r="A12" t="s">
        <v>67</v>
      </c>
      <c r="F12" s="43" t="s">
        <v>48</v>
      </c>
    </row>
    <row r="13" spans="1:13" ht="13.5" customHeight="1" x14ac:dyDescent="0.25">
      <c r="A13" s="22"/>
      <c r="B13" s="22" t="s">
        <v>41</v>
      </c>
      <c r="C13" s="22" t="s">
        <v>42</v>
      </c>
      <c r="D13" s="22" t="s">
        <v>43</v>
      </c>
      <c r="E13" s="22" t="s">
        <v>44</v>
      </c>
      <c r="F13" s="27" t="s">
        <v>45</v>
      </c>
    </row>
    <row r="14" spans="1:13" ht="33" customHeight="1" x14ac:dyDescent="0.25">
      <c r="A14" t="s">
        <v>38</v>
      </c>
      <c r="B14">
        <v>2</v>
      </c>
      <c r="C14">
        <v>120.87383072100312</v>
      </c>
      <c r="D14">
        <v>60.436915360501558</v>
      </c>
      <c r="E14">
        <v>19592.861788617498</v>
      </c>
      <c r="F14" s="31">
        <v>5.1036391436675388E-5</v>
      </c>
      <c r="G14" s="100" t="s">
        <v>86</v>
      </c>
      <c r="H14" s="101"/>
      <c r="I14" s="102"/>
    </row>
    <row r="15" spans="1:13" x14ac:dyDescent="0.25">
      <c r="A15" t="s">
        <v>39</v>
      </c>
      <c r="B15">
        <v>2</v>
      </c>
      <c r="C15">
        <v>6.1692789968653249E-3</v>
      </c>
      <c r="D15">
        <v>3.0846394984326625E-3</v>
      </c>
    </row>
    <row r="16" spans="1:13" ht="15.75" thickBot="1" x14ac:dyDescent="0.3">
      <c r="A16" s="21" t="s">
        <v>40</v>
      </c>
      <c r="B16" s="21">
        <v>4</v>
      </c>
      <c r="C16" s="21">
        <v>120.87999999999998</v>
      </c>
      <c r="D16" s="21"/>
      <c r="E16" s="21"/>
      <c r="F16" s="21"/>
    </row>
    <row r="17" spans="1:10" ht="16.5" thickBot="1" x14ac:dyDescent="0.3">
      <c r="H17" s="57" t="s">
        <v>90</v>
      </c>
      <c r="I17" s="57"/>
    </row>
    <row r="18" spans="1:10" x14ac:dyDescent="0.25">
      <c r="A18" s="22"/>
      <c r="B18" s="35" t="s">
        <v>46</v>
      </c>
      <c r="C18" s="22" t="s">
        <v>36</v>
      </c>
      <c r="D18" s="22" t="s">
        <v>47</v>
      </c>
      <c r="E18" s="22" t="s">
        <v>48</v>
      </c>
      <c r="F18" s="22" t="s">
        <v>49</v>
      </c>
      <c r="G18" s="22" t="s">
        <v>50</v>
      </c>
      <c r="H18" s="22" t="s">
        <v>51</v>
      </c>
      <c r="I18" s="22" t="s">
        <v>52</v>
      </c>
    </row>
    <row r="19" spans="1:10" ht="31.5" x14ac:dyDescent="0.25">
      <c r="A19" s="58" t="s">
        <v>91</v>
      </c>
      <c r="B19">
        <v>2.799561128526646</v>
      </c>
      <c r="C19">
        <v>8.2495735217912397E-2</v>
      </c>
      <c r="D19">
        <v>33.935828575036133</v>
      </c>
      <c r="E19" s="40">
        <v>8.6719720783860743E-4</v>
      </c>
      <c r="F19">
        <v>2.444610628198606</v>
      </c>
      <c r="G19">
        <v>3.1545116288546859</v>
      </c>
      <c r="H19">
        <v>2.444610628198606</v>
      </c>
      <c r="I19">
        <v>3.1545116288546859</v>
      </c>
    </row>
    <row r="20" spans="1:10" x14ac:dyDescent="0.25">
      <c r="A20" t="s">
        <v>53</v>
      </c>
      <c r="B20">
        <v>2.2816300940438867</v>
      </c>
      <c r="C20">
        <v>1.7809174447730322E-2</v>
      </c>
      <c r="D20">
        <v>128.11543290456495</v>
      </c>
      <c r="E20" s="41">
        <v>6.0919652332270989E-5</v>
      </c>
      <c r="F20">
        <v>2.2050034009917754</v>
      </c>
      <c r="G20">
        <v>2.3582567870959981</v>
      </c>
      <c r="H20">
        <v>2.2050034009917754</v>
      </c>
      <c r="I20">
        <v>2.3582567870959981</v>
      </c>
    </row>
    <row r="21" spans="1:10" ht="15.75" thickBot="1" x14ac:dyDescent="0.3">
      <c r="A21" s="21" t="s">
        <v>54</v>
      </c>
      <c r="B21" s="21">
        <v>-1.6721003134796235</v>
      </c>
      <c r="C21" s="21">
        <v>9.8334715619801116E-3</v>
      </c>
      <c r="D21" s="21">
        <v>-170.04170937399059</v>
      </c>
      <c r="E21" s="42">
        <v>3.4583309093183602E-5</v>
      </c>
      <c r="F21" s="21">
        <v>-1.714410326738691</v>
      </c>
      <c r="G21" s="21">
        <v>-1.629790300220556</v>
      </c>
      <c r="H21" s="21">
        <v>-1.714410326738691</v>
      </c>
      <c r="I21" s="21">
        <v>-1.629790300220556</v>
      </c>
    </row>
    <row r="24" spans="1:10" ht="15.75" x14ac:dyDescent="0.25">
      <c r="B24" s="7"/>
    </row>
    <row r="25" spans="1:10" ht="15.75" x14ac:dyDescent="0.25">
      <c r="B25" s="7"/>
    </row>
    <row r="27" spans="1:10" ht="18.75" x14ac:dyDescent="0.35">
      <c r="G27" s="48" t="s">
        <v>74</v>
      </c>
      <c r="H27" s="49"/>
      <c r="I27" s="49"/>
      <c r="J27" s="49"/>
    </row>
    <row r="28" spans="1:10" ht="19.5" x14ac:dyDescent="0.35">
      <c r="A28" s="39" t="s">
        <v>72</v>
      </c>
      <c r="B28" s="36"/>
      <c r="C28" s="36"/>
      <c r="D28" s="36"/>
      <c r="E28" s="28"/>
      <c r="G28" s="47" t="s">
        <v>75</v>
      </c>
      <c r="H28" s="47"/>
      <c r="I28" s="47"/>
      <c r="J28" s="49"/>
    </row>
    <row r="29" spans="1:10" ht="12.75" customHeight="1" x14ac:dyDescent="0.25">
      <c r="A29" s="37"/>
      <c r="E29" s="29"/>
      <c r="G29" s="111" t="s">
        <v>76</v>
      </c>
      <c r="H29" s="111"/>
      <c r="I29" s="111"/>
      <c r="J29" s="112"/>
    </row>
    <row r="30" spans="1:10" x14ac:dyDescent="0.25">
      <c r="A30" s="37"/>
      <c r="E30" s="29"/>
      <c r="G30" s="50" t="s">
        <v>77</v>
      </c>
      <c r="H30" s="49"/>
      <c r="I30" s="49"/>
      <c r="J30" s="49"/>
    </row>
    <row r="31" spans="1:10" ht="18" x14ac:dyDescent="0.35">
      <c r="A31" s="37"/>
      <c r="E31" s="29"/>
      <c r="G31" s="49" t="s">
        <v>78</v>
      </c>
      <c r="H31" s="49"/>
      <c r="I31" s="49"/>
      <c r="J31" s="49"/>
    </row>
    <row r="32" spans="1:10" ht="18" x14ac:dyDescent="0.35">
      <c r="A32" s="37"/>
      <c r="E32" s="29"/>
      <c r="G32" s="49" t="s">
        <v>83</v>
      </c>
      <c r="H32" s="49"/>
      <c r="I32" s="49"/>
      <c r="J32" s="49"/>
    </row>
    <row r="33" spans="1:10" x14ac:dyDescent="0.25">
      <c r="A33" s="37"/>
      <c r="E33" s="29"/>
    </row>
    <row r="34" spans="1:10" ht="12" customHeight="1" x14ac:dyDescent="0.35">
      <c r="A34" s="37"/>
      <c r="E34" s="29"/>
      <c r="G34" s="48" t="s">
        <v>79</v>
      </c>
      <c r="H34" s="49"/>
      <c r="I34" s="49"/>
      <c r="J34" s="49"/>
    </row>
    <row r="35" spans="1:10" ht="19.5" x14ac:dyDescent="0.35">
      <c r="A35" s="38" t="s">
        <v>69</v>
      </c>
      <c r="E35" s="29"/>
      <c r="G35" s="47" t="s">
        <v>80</v>
      </c>
      <c r="H35" s="47"/>
      <c r="I35" s="47"/>
      <c r="J35" s="49"/>
    </row>
    <row r="36" spans="1:10" ht="17.25" x14ac:dyDescent="0.3">
      <c r="A36" s="38" t="s">
        <v>70</v>
      </c>
      <c r="E36" s="29"/>
      <c r="G36" s="111" t="s">
        <v>81</v>
      </c>
      <c r="H36" s="111"/>
      <c r="I36" s="111"/>
      <c r="J36" s="112"/>
    </row>
    <row r="37" spans="1:10" x14ac:dyDescent="0.25">
      <c r="A37" s="37"/>
      <c r="E37" s="29"/>
      <c r="G37" s="50" t="s">
        <v>82</v>
      </c>
      <c r="H37" s="49"/>
      <c r="I37" s="49"/>
      <c r="J37" s="49"/>
    </row>
    <row r="38" spans="1:10" ht="18" x14ac:dyDescent="0.35">
      <c r="A38" s="105" t="s">
        <v>89</v>
      </c>
      <c r="B38" s="106"/>
      <c r="C38" s="106"/>
      <c r="D38" s="106"/>
      <c r="E38" s="107"/>
      <c r="G38" s="49" t="s">
        <v>78</v>
      </c>
      <c r="H38" s="49"/>
      <c r="I38" s="49"/>
      <c r="J38" s="49"/>
    </row>
    <row r="39" spans="1:10" ht="18" x14ac:dyDescent="0.35">
      <c r="A39" s="105"/>
      <c r="B39" s="106"/>
      <c r="C39" s="106"/>
      <c r="D39" s="106"/>
      <c r="E39" s="107"/>
      <c r="G39" s="49" t="s">
        <v>83</v>
      </c>
      <c r="H39" s="49"/>
      <c r="I39" s="49"/>
      <c r="J39" s="49"/>
    </row>
    <row r="40" spans="1:10" x14ac:dyDescent="0.25">
      <c r="A40" s="105"/>
      <c r="B40" s="106"/>
      <c r="C40" s="106"/>
      <c r="D40" s="106"/>
      <c r="E40" s="107"/>
    </row>
    <row r="41" spans="1:10" x14ac:dyDescent="0.25">
      <c r="A41" s="105"/>
      <c r="B41" s="106"/>
      <c r="C41" s="106"/>
      <c r="D41" s="106"/>
      <c r="E41" s="107"/>
    </row>
    <row r="42" spans="1:10" x14ac:dyDescent="0.25">
      <c r="A42" s="105"/>
      <c r="B42" s="106"/>
      <c r="C42" s="106"/>
      <c r="D42" s="106"/>
      <c r="E42" s="107"/>
    </row>
    <row r="43" spans="1:10" x14ac:dyDescent="0.25">
      <c r="A43" s="105"/>
      <c r="B43" s="106"/>
      <c r="C43" s="106"/>
      <c r="D43" s="106"/>
      <c r="E43" s="107"/>
    </row>
    <row r="44" spans="1:10" x14ac:dyDescent="0.25">
      <c r="A44" s="108"/>
      <c r="B44" s="109"/>
      <c r="C44" s="109"/>
      <c r="D44" s="109"/>
      <c r="E44" s="110"/>
    </row>
  </sheetData>
  <mergeCells count="7">
    <mergeCell ref="F3:G3"/>
    <mergeCell ref="G14:I14"/>
    <mergeCell ref="G11:I11"/>
    <mergeCell ref="A38:E44"/>
    <mergeCell ref="G29:J29"/>
    <mergeCell ref="G36:J36"/>
    <mergeCell ref="J3:M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61BC-7998-439B-9F67-C10C49C6131A}">
  <dimension ref="A2:L65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44.140625" customWidth="1"/>
    <col min="2" max="2" width="21.140625" customWidth="1"/>
    <col min="3" max="3" width="16.5703125" bestFit="1" customWidth="1"/>
    <col min="4" max="4" width="19" customWidth="1"/>
    <col min="5" max="5" width="16.85546875" customWidth="1"/>
    <col min="6" max="6" width="16.5703125" customWidth="1"/>
    <col min="7" max="7" width="16.7109375" customWidth="1"/>
    <col min="8" max="8" width="16" bestFit="1" customWidth="1"/>
    <col min="9" max="9" width="17.28515625" bestFit="1" customWidth="1"/>
  </cols>
  <sheetData>
    <row r="2" spans="1:12" ht="26.25" x14ac:dyDescent="0.4">
      <c r="B2" s="94" t="s">
        <v>122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8.75" x14ac:dyDescent="0.3">
      <c r="A3" s="26"/>
      <c r="B3" s="26"/>
      <c r="C3" s="26"/>
      <c r="D3" s="26"/>
    </row>
    <row r="4" spans="1:12" s="89" customFormat="1" ht="51" customHeight="1" x14ac:dyDescent="0.25">
      <c r="A4" s="71" t="s">
        <v>98</v>
      </c>
      <c r="B4" s="70" t="s">
        <v>121</v>
      </c>
      <c r="C4" s="70" t="s">
        <v>103</v>
      </c>
      <c r="D4" s="69" t="s">
        <v>120</v>
      </c>
      <c r="F4" s="116" t="s">
        <v>119</v>
      </c>
      <c r="G4" s="117"/>
      <c r="H4" s="117"/>
    </row>
    <row r="5" spans="1:12" ht="18.75" x14ac:dyDescent="0.3">
      <c r="A5" s="66">
        <v>1</v>
      </c>
      <c r="B5" s="65">
        <v>350</v>
      </c>
      <c r="C5" s="65">
        <v>5.5</v>
      </c>
      <c r="D5" s="64">
        <v>3.3</v>
      </c>
      <c r="F5" s="88">
        <f>CORREL(C5:C19,D5:D19)</f>
        <v>3.0437580722268359E-2</v>
      </c>
    </row>
    <row r="6" spans="1:12" ht="15.75" x14ac:dyDescent="0.25">
      <c r="A6" s="66">
        <v>2</v>
      </c>
      <c r="B6" s="65">
        <v>460</v>
      </c>
      <c r="C6" s="65">
        <v>7.5</v>
      </c>
      <c r="D6" s="64">
        <v>3.3</v>
      </c>
      <c r="F6" s="7" t="s">
        <v>118</v>
      </c>
    </row>
    <row r="7" spans="1:12" ht="16.5" thickBot="1" x14ac:dyDescent="0.3">
      <c r="A7" s="66">
        <v>3</v>
      </c>
      <c r="B7" s="65">
        <v>350</v>
      </c>
      <c r="C7" s="65">
        <v>8</v>
      </c>
      <c r="D7" s="64">
        <v>3</v>
      </c>
    </row>
    <row r="8" spans="1:12" ht="15.75" x14ac:dyDescent="0.25">
      <c r="A8" s="66">
        <v>4</v>
      </c>
      <c r="B8" s="65">
        <v>430</v>
      </c>
      <c r="C8" s="65">
        <v>8</v>
      </c>
      <c r="D8" s="64">
        <v>4.5</v>
      </c>
      <c r="F8" s="139"/>
      <c r="G8" s="140"/>
      <c r="H8" s="140"/>
      <c r="I8" s="141"/>
    </row>
    <row r="9" spans="1:12" ht="15.75" x14ac:dyDescent="0.25">
      <c r="A9" s="66">
        <v>5</v>
      </c>
      <c r="B9" s="65">
        <v>350</v>
      </c>
      <c r="C9" s="65">
        <v>6.8</v>
      </c>
      <c r="D9" s="64">
        <v>3</v>
      </c>
      <c r="F9" s="142" t="s">
        <v>117</v>
      </c>
      <c r="G9" s="81"/>
      <c r="H9" s="143"/>
      <c r="I9" s="144"/>
    </row>
    <row r="10" spans="1:12" ht="15.75" x14ac:dyDescent="0.25">
      <c r="A10" s="66">
        <v>6</v>
      </c>
      <c r="B10" s="65">
        <v>380</v>
      </c>
      <c r="C10" s="65">
        <v>7.5</v>
      </c>
      <c r="D10" s="64">
        <v>4</v>
      </c>
      <c r="F10" s="145" t="s">
        <v>116</v>
      </c>
      <c r="G10" s="143"/>
      <c r="H10" s="143"/>
      <c r="I10" s="144"/>
    </row>
    <row r="11" spans="1:12" ht="15.75" x14ac:dyDescent="0.25">
      <c r="A11" s="66">
        <v>7</v>
      </c>
      <c r="B11" s="65">
        <v>430</v>
      </c>
      <c r="C11" s="65">
        <v>4.5</v>
      </c>
      <c r="D11" s="64">
        <v>3</v>
      </c>
      <c r="F11" s="145" t="s">
        <v>115</v>
      </c>
      <c r="G11" s="143"/>
      <c r="H11" s="143"/>
      <c r="I11" s="144"/>
    </row>
    <row r="12" spans="1:12" ht="15.75" x14ac:dyDescent="0.25">
      <c r="A12" s="66">
        <v>8</v>
      </c>
      <c r="B12" s="65">
        <v>470</v>
      </c>
      <c r="C12" s="65">
        <v>6.4</v>
      </c>
      <c r="D12" s="64">
        <v>3.7</v>
      </c>
      <c r="F12" s="145" t="s">
        <v>114</v>
      </c>
      <c r="G12" s="143"/>
      <c r="H12" s="143"/>
      <c r="I12" s="144"/>
    </row>
    <row r="13" spans="1:12" ht="15.75" x14ac:dyDescent="0.25">
      <c r="A13" s="66">
        <v>9</v>
      </c>
      <c r="B13" s="65">
        <v>450</v>
      </c>
      <c r="C13" s="65">
        <v>7</v>
      </c>
      <c r="D13" s="64">
        <v>3.5</v>
      </c>
      <c r="F13" s="145" t="s">
        <v>113</v>
      </c>
      <c r="G13" s="143"/>
      <c r="H13" s="143"/>
      <c r="I13" s="144"/>
    </row>
    <row r="14" spans="1:12" ht="15.75" x14ac:dyDescent="0.25">
      <c r="A14" s="66">
        <v>10</v>
      </c>
      <c r="B14" s="65">
        <v>490</v>
      </c>
      <c r="C14" s="65">
        <v>5</v>
      </c>
      <c r="D14" s="64">
        <v>4</v>
      </c>
      <c r="F14" s="146" t="s">
        <v>112</v>
      </c>
      <c r="G14" s="147"/>
      <c r="H14" s="147"/>
      <c r="I14" s="148"/>
    </row>
    <row r="15" spans="1:12" ht="15.75" x14ac:dyDescent="0.25">
      <c r="A15" s="66">
        <v>11</v>
      </c>
      <c r="B15" s="65">
        <v>340</v>
      </c>
      <c r="C15" s="65">
        <v>7.2</v>
      </c>
      <c r="D15" s="64">
        <v>3.5</v>
      </c>
      <c r="F15" s="146" t="s">
        <v>111</v>
      </c>
      <c r="G15" s="147"/>
      <c r="H15" s="147"/>
      <c r="I15" s="148"/>
    </row>
    <row r="16" spans="1:12" ht="16.5" thickBot="1" x14ac:dyDescent="0.3">
      <c r="A16" s="66">
        <v>12</v>
      </c>
      <c r="B16" s="65">
        <v>300</v>
      </c>
      <c r="C16" s="65">
        <v>7.9</v>
      </c>
      <c r="D16" s="64">
        <v>3.2</v>
      </c>
      <c r="F16" s="149"/>
      <c r="G16" s="150"/>
      <c r="H16" s="150"/>
      <c r="I16" s="151"/>
    </row>
    <row r="17" spans="1:10" ht="15.75" x14ac:dyDescent="0.25">
      <c r="A17" s="66">
        <v>13</v>
      </c>
      <c r="B17" s="65">
        <v>440</v>
      </c>
      <c r="C17" s="65">
        <v>5.9</v>
      </c>
      <c r="D17" s="64">
        <v>4</v>
      </c>
    </row>
    <row r="18" spans="1:10" ht="15.75" x14ac:dyDescent="0.25">
      <c r="A18" s="66">
        <v>14</v>
      </c>
      <c r="B18" s="65">
        <v>450</v>
      </c>
      <c r="C18" s="65">
        <v>5</v>
      </c>
      <c r="D18" s="64">
        <v>3.5</v>
      </c>
    </row>
    <row r="19" spans="1:10" ht="15.75" x14ac:dyDescent="0.25">
      <c r="A19" s="63">
        <v>15</v>
      </c>
      <c r="B19" s="62">
        <v>300</v>
      </c>
      <c r="C19" s="62">
        <v>7</v>
      </c>
      <c r="D19" s="61">
        <v>2.7</v>
      </c>
    </row>
    <row r="20" spans="1:10" ht="18.75" x14ac:dyDescent="0.3">
      <c r="A20" s="26"/>
      <c r="B20" s="87"/>
      <c r="C20" s="87"/>
      <c r="D20" s="87"/>
    </row>
    <row r="21" spans="1:10" ht="18.75" x14ac:dyDescent="0.3">
      <c r="A21" s="26"/>
      <c r="B21" s="87"/>
      <c r="C21" s="87"/>
      <c r="D21" s="87"/>
    </row>
    <row r="22" spans="1:10" ht="18.75" x14ac:dyDescent="0.3">
      <c r="A22" s="86" t="s">
        <v>110</v>
      </c>
      <c r="B22" s="85"/>
      <c r="C22" s="7"/>
      <c r="D22" s="7"/>
      <c r="E22" s="7"/>
      <c r="F22" s="7"/>
      <c r="G22" s="7"/>
      <c r="H22" s="7"/>
      <c r="I22" s="7"/>
      <c r="J22" s="7"/>
    </row>
    <row r="23" spans="1:10" ht="16.5" thickBo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6.5" thickBot="1" x14ac:dyDescent="0.3">
      <c r="A24" s="84" t="s">
        <v>34</v>
      </c>
      <c r="B24" s="84"/>
      <c r="C24" s="7"/>
      <c r="D24" s="76" t="s">
        <v>101</v>
      </c>
      <c r="E24" s="7"/>
      <c r="F24" s="7"/>
      <c r="G24" s="7"/>
      <c r="H24" s="7"/>
      <c r="I24" s="7"/>
      <c r="J24" s="7"/>
    </row>
    <row r="25" spans="1:10" ht="21.75" thickBot="1" x14ac:dyDescent="0.4">
      <c r="A25" s="7" t="s">
        <v>109</v>
      </c>
      <c r="B25" s="7">
        <v>0.722134292240182</v>
      </c>
      <c r="C25" s="7"/>
      <c r="D25" s="91" t="s">
        <v>123</v>
      </c>
      <c r="E25" s="74"/>
      <c r="F25" s="74"/>
      <c r="G25" s="73"/>
      <c r="H25" s="7"/>
      <c r="I25" s="7"/>
      <c r="J25" s="7"/>
    </row>
    <row r="26" spans="1:10" ht="15.75" x14ac:dyDescent="0.25">
      <c r="A26" s="7" t="s">
        <v>35</v>
      </c>
      <c r="B26" s="7">
        <v>0.52147793602922865</v>
      </c>
      <c r="C26" s="7"/>
      <c r="D26" s="7"/>
      <c r="E26" s="7"/>
      <c r="F26" s="7"/>
      <c r="G26" s="7"/>
      <c r="H26" s="7"/>
      <c r="I26" s="7"/>
      <c r="J26" s="7"/>
    </row>
    <row r="27" spans="1:10" ht="29.25" customHeight="1" x14ac:dyDescent="0.3">
      <c r="A27" s="58" t="s">
        <v>108</v>
      </c>
      <c r="B27" s="7">
        <v>0.44172425870076676</v>
      </c>
      <c r="C27" s="7"/>
      <c r="D27" s="113" t="s">
        <v>107</v>
      </c>
      <c r="E27" s="114"/>
      <c r="F27" s="114"/>
      <c r="G27" s="114"/>
      <c r="H27" s="114"/>
      <c r="I27" s="114"/>
      <c r="J27" s="7"/>
    </row>
    <row r="28" spans="1:10" ht="38.25" customHeight="1" x14ac:dyDescent="0.3">
      <c r="A28" s="7" t="s">
        <v>36</v>
      </c>
      <c r="B28" s="7">
        <v>47.463412634764822</v>
      </c>
      <c r="C28" s="7"/>
      <c r="D28" s="115" t="s">
        <v>106</v>
      </c>
      <c r="E28" s="95"/>
      <c r="F28" s="95"/>
      <c r="G28" s="95"/>
      <c r="H28" s="95"/>
      <c r="I28" s="95"/>
      <c r="J28" s="7"/>
    </row>
    <row r="29" spans="1:10" ht="16.5" thickBot="1" x14ac:dyDescent="0.3">
      <c r="A29" s="77" t="s">
        <v>37</v>
      </c>
      <c r="B29" s="77">
        <v>15</v>
      </c>
      <c r="C29" s="7"/>
      <c r="D29" s="7"/>
      <c r="E29" s="7"/>
      <c r="F29" s="7"/>
      <c r="G29" s="7"/>
      <c r="H29" s="7"/>
      <c r="I29" s="7"/>
      <c r="J29" s="7"/>
    </row>
    <row r="30" spans="1:10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6.5" thickBot="1" x14ac:dyDescent="0.3">
      <c r="A31" s="83" t="s">
        <v>105</v>
      </c>
      <c r="B31" s="81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A32" s="82"/>
      <c r="B32" s="82" t="s">
        <v>41</v>
      </c>
      <c r="C32" s="82" t="s">
        <v>42</v>
      </c>
      <c r="D32" s="82" t="s">
        <v>43</v>
      </c>
      <c r="E32" s="82" t="s">
        <v>44</v>
      </c>
      <c r="F32" s="82" t="s">
        <v>45</v>
      </c>
      <c r="G32" s="7"/>
      <c r="H32" s="7"/>
      <c r="I32" s="7"/>
      <c r="J32" s="7"/>
    </row>
    <row r="33" spans="1:10" ht="15.75" x14ac:dyDescent="0.25">
      <c r="A33" s="7" t="s">
        <v>38</v>
      </c>
      <c r="B33" s="7">
        <v>2</v>
      </c>
      <c r="C33" s="7">
        <v>29460.026866077889</v>
      </c>
      <c r="D33" s="7">
        <v>14730.013433038945</v>
      </c>
      <c r="E33" s="7">
        <v>6.5386067890204682</v>
      </c>
      <c r="F33" s="7">
        <v>1.2006372233186397E-2</v>
      </c>
      <c r="G33" s="7"/>
      <c r="H33" s="7"/>
      <c r="I33" s="7"/>
      <c r="J33" s="7"/>
    </row>
    <row r="34" spans="1:10" ht="15.75" x14ac:dyDescent="0.25">
      <c r="A34" s="7" t="s">
        <v>39</v>
      </c>
      <c r="B34" s="7">
        <v>12</v>
      </c>
      <c r="C34" s="7">
        <v>27033.306467255439</v>
      </c>
      <c r="D34" s="7">
        <v>2252.7755389379531</v>
      </c>
      <c r="E34" s="7"/>
      <c r="F34" s="7"/>
      <c r="G34" s="7"/>
      <c r="H34" s="7"/>
      <c r="I34" s="7"/>
      <c r="J34" s="7"/>
    </row>
    <row r="35" spans="1:10" ht="16.5" thickBot="1" x14ac:dyDescent="0.3">
      <c r="A35" s="77" t="s">
        <v>40</v>
      </c>
      <c r="B35" s="77">
        <v>14</v>
      </c>
      <c r="C35" s="77">
        <v>56493.333333333328</v>
      </c>
      <c r="D35" s="77"/>
      <c r="E35" s="77"/>
      <c r="F35" s="77"/>
      <c r="G35" s="7"/>
      <c r="H35" s="7"/>
      <c r="I35" s="7"/>
      <c r="J35" s="7"/>
    </row>
    <row r="36" spans="1:10" ht="16.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82"/>
      <c r="B37" s="82" t="s">
        <v>46</v>
      </c>
      <c r="C37" s="82" t="s">
        <v>36</v>
      </c>
      <c r="D37" s="82" t="s">
        <v>47</v>
      </c>
      <c r="E37" s="82" t="s">
        <v>48</v>
      </c>
      <c r="F37" s="82" t="s">
        <v>49</v>
      </c>
      <c r="G37" s="22" t="s">
        <v>50</v>
      </c>
      <c r="H37" s="22" t="s">
        <v>51</v>
      </c>
      <c r="I37" s="22" t="s">
        <v>52</v>
      </c>
      <c r="J37" s="7"/>
    </row>
    <row r="38" spans="1:10" ht="31.5" x14ac:dyDescent="0.25">
      <c r="A38" s="58" t="s">
        <v>104</v>
      </c>
      <c r="B38" s="81">
        <v>306.52619328374368</v>
      </c>
      <c r="C38" s="7">
        <v>114.25389351049147</v>
      </c>
      <c r="D38" s="7">
        <v>2.6828511822714964</v>
      </c>
      <c r="E38" s="7">
        <v>1.9931590985369695E-2</v>
      </c>
      <c r="F38" s="7">
        <v>57.588344263651578</v>
      </c>
      <c r="G38" s="7">
        <v>555.46404230383575</v>
      </c>
      <c r="H38" s="7">
        <v>57.588344263651578</v>
      </c>
      <c r="I38" s="7">
        <v>555.46404230383575</v>
      </c>
      <c r="J38" s="7"/>
    </row>
    <row r="39" spans="1:10" ht="15.75" x14ac:dyDescent="0.25">
      <c r="A39" s="7" t="s">
        <v>103</v>
      </c>
      <c r="B39" s="81">
        <v>-24.975089517826945</v>
      </c>
      <c r="C39" s="80">
        <v>10.832125119411648</v>
      </c>
      <c r="D39" s="80">
        <v>-2.3056500218106306</v>
      </c>
      <c r="E39" s="80">
        <v>3.9788461178665177E-2</v>
      </c>
      <c r="F39" s="80">
        <v>-48.576262700561699</v>
      </c>
      <c r="G39" s="7">
        <v>-1.3739163350921864</v>
      </c>
      <c r="H39" s="7">
        <v>-48.576262700561699</v>
      </c>
      <c r="I39" s="7">
        <v>-1.3739163350921864</v>
      </c>
      <c r="J39" s="7"/>
    </row>
    <row r="40" spans="1:10" ht="16.5" thickBot="1" x14ac:dyDescent="0.3">
      <c r="A40" s="77" t="s">
        <v>102</v>
      </c>
      <c r="B40" s="79">
        <v>74.130957488740961</v>
      </c>
      <c r="C40" s="78">
        <v>25.967317917939091</v>
      </c>
      <c r="D40" s="78">
        <v>2.854779139031868</v>
      </c>
      <c r="E40" s="78">
        <v>1.449362679645921E-2</v>
      </c>
      <c r="F40" s="78">
        <v>17.553032057087563</v>
      </c>
      <c r="G40" s="77">
        <v>130.70888292039436</v>
      </c>
      <c r="H40" s="77">
        <v>17.553032057087563</v>
      </c>
      <c r="I40" s="77">
        <v>130.70888292039436</v>
      </c>
      <c r="J40" s="7"/>
    </row>
    <row r="41" spans="1:10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3" spans="1:10" ht="16.5" thickBot="1" x14ac:dyDescent="0.3">
      <c r="D43" s="76" t="s">
        <v>101</v>
      </c>
    </row>
    <row r="44" spans="1:10" ht="19.5" thickBot="1" x14ac:dyDescent="0.35">
      <c r="D44" s="75" t="s">
        <v>100</v>
      </c>
      <c r="E44" s="74"/>
      <c r="F44" s="74"/>
      <c r="G44" s="73"/>
    </row>
    <row r="46" spans="1:10" x14ac:dyDescent="0.25">
      <c r="D46" s="106" t="s">
        <v>99</v>
      </c>
      <c r="E46" s="106"/>
      <c r="F46" s="106"/>
      <c r="G46" s="106"/>
    </row>
    <row r="47" spans="1:10" ht="31.5" x14ac:dyDescent="0.5">
      <c r="A47" s="72"/>
      <c r="D47" s="106"/>
      <c r="E47" s="106"/>
      <c r="F47" s="106"/>
      <c r="G47" s="106"/>
    </row>
    <row r="49" spans="1:6" ht="66" x14ac:dyDescent="0.25">
      <c r="A49" s="71" t="s">
        <v>98</v>
      </c>
      <c r="B49" s="70" t="s">
        <v>97</v>
      </c>
      <c r="C49" s="70" t="s">
        <v>96</v>
      </c>
      <c r="D49" s="69" t="s">
        <v>95</v>
      </c>
      <c r="E49" s="68" t="s">
        <v>94</v>
      </c>
      <c r="F49" s="67" t="s">
        <v>93</v>
      </c>
    </row>
    <row r="50" spans="1:6" ht="15.75" x14ac:dyDescent="0.25">
      <c r="A50" s="66">
        <v>1</v>
      </c>
      <c r="B50" s="65">
        <v>350</v>
      </c>
      <c r="C50" s="65">
        <v>5.5</v>
      </c>
      <c r="D50" s="64">
        <v>3.3</v>
      </c>
      <c r="E50" s="1">
        <f t="shared" ref="E50:E64" si="0">306.52-24.975*C50+74.13*D50</f>
        <v>413.78649999999993</v>
      </c>
      <c r="F50" s="1">
        <f t="shared" ref="F50:F64" si="1">+B50-E50</f>
        <v>-63.786499999999933</v>
      </c>
    </row>
    <row r="51" spans="1:6" ht="15.75" x14ac:dyDescent="0.25">
      <c r="A51" s="66">
        <v>2</v>
      </c>
      <c r="B51" s="65">
        <v>460</v>
      </c>
      <c r="C51" s="65">
        <v>7.5</v>
      </c>
      <c r="D51" s="64">
        <v>3.3</v>
      </c>
      <c r="E51" s="1">
        <f t="shared" si="0"/>
        <v>363.83649999999994</v>
      </c>
      <c r="F51" s="1">
        <f t="shared" si="1"/>
        <v>96.163500000000056</v>
      </c>
    </row>
    <row r="52" spans="1:6" ht="15.75" x14ac:dyDescent="0.25">
      <c r="A52" s="66">
        <v>3</v>
      </c>
      <c r="B52" s="65">
        <v>350</v>
      </c>
      <c r="C52" s="65">
        <v>8</v>
      </c>
      <c r="D52" s="64">
        <v>3</v>
      </c>
      <c r="E52" s="1">
        <f t="shared" si="0"/>
        <v>329.10999999999996</v>
      </c>
      <c r="F52" s="1">
        <f t="shared" si="1"/>
        <v>20.890000000000043</v>
      </c>
    </row>
    <row r="53" spans="1:6" ht="15.75" x14ac:dyDescent="0.25">
      <c r="A53" s="66">
        <v>4</v>
      </c>
      <c r="B53" s="65">
        <v>430</v>
      </c>
      <c r="C53" s="65">
        <v>8</v>
      </c>
      <c r="D53" s="64">
        <v>4.5</v>
      </c>
      <c r="E53" s="1">
        <f t="shared" si="0"/>
        <v>440.30499999999995</v>
      </c>
      <c r="F53" s="1">
        <f t="shared" si="1"/>
        <v>-10.30499999999995</v>
      </c>
    </row>
    <row r="54" spans="1:6" ht="15.75" x14ac:dyDescent="0.25">
      <c r="A54" s="66">
        <v>5</v>
      </c>
      <c r="B54" s="65">
        <v>350</v>
      </c>
      <c r="C54" s="65">
        <v>6.8</v>
      </c>
      <c r="D54" s="64">
        <v>3</v>
      </c>
      <c r="E54" s="1">
        <f t="shared" si="0"/>
        <v>359.07999999999993</v>
      </c>
      <c r="F54" s="1">
        <f t="shared" si="1"/>
        <v>-9.0799999999999272</v>
      </c>
    </row>
    <row r="55" spans="1:6" ht="15.75" x14ac:dyDescent="0.25">
      <c r="A55" s="66">
        <v>6</v>
      </c>
      <c r="B55" s="65">
        <v>380</v>
      </c>
      <c r="C55" s="65">
        <v>7.5</v>
      </c>
      <c r="D55" s="64">
        <v>4</v>
      </c>
      <c r="E55" s="1">
        <f t="shared" si="0"/>
        <v>415.72749999999996</v>
      </c>
      <c r="F55" s="1">
        <f t="shared" si="1"/>
        <v>-35.727499999999964</v>
      </c>
    </row>
    <row r="56" spans="1:6" ht="15.75" x14ac:dyDescent="0.25">
      <c r="A56" s="66">
        <v>7</v>
      </c>
      <c r="B56" s="65">
        <v>430</v>
      </c>
      <c r="C56" s="65">
        <v>4.5</v>
      </c>
      <c r="D56" s="64">
        <v>3</v>
      </c>
      <c r="E56" s="1">
        <f t="shared" si="0"/>
        <v>416.52249999999998</v>
      </c>
      <c r="F56" s="1">
        <f t="shared" si="1"/>
        <v>13.47750000000002</v>
      </c>
    </row>
    <row r="57" spans="1:6" ht="15.75" x14ac:dyDescent="0.25">
      <c r="A57" s="66">
        <v>8</v>
      </c>
      <c r="B57" s="65">
        <v>470</v>
      </c>
      <c r="C57" s="65">
        <v>6.4</v>
      </c>
      <c r="D57" s="64">
        <v>3.7</v>
      </c>
      <c r="E57" s="1">
        <f t="shared" si="0"/>
        <v>420.96099999999996</v>
      </c>
      <c r="F57" s="1">
        <f t="shared" si="1"/>
        <v>49.039000000000044</v>
      </c>
    </row>
    <row r="58" spans="1:6" ht="15.75" x14ac:dyDescent="0.25">
      <c r="A58" s="66">
        <v>9</v>
      </c>
      <c r="B58" s="65">
        <v>450</v>
      </c>
      <c r="C58" s="65">
        <v>7</v>
      </c>
      <c r="D58" s="64">
        <v>3.5</v>
      </c>
      <c r="E58" s="1">
        <f t="shared" si="0"/>
        <v>391.15</v>
      </c>
      <c r="F58" s="1">
        <f t="shared" si="1"/>
        <v>58.850000000000023</v>
      </c>
    </row>
    <row r="59" spans="1:6" ht="15.75" x14ac:dyDescent="0.25">
      <c r="A59" s="66">
        <v>10</v>
      </c>
      <c r="B59" s="65">
        <v>490</v>
      </c>
      <c r="C59" s="65">
        <v>5</v>
      </c>
      <c r="D59" s="64">
        <v>4</v>
      </c>
      <c r="E59" s="1">
        <f t="shared" si="0"/>
        <v>478.16499999999996</v>
      </c>
      <c r="F59" s="1">
        <f t="shared" si="1"/>
        <v>11.835000000000036</v>
      </c>
    </row>
    <row r="60" spans="1:6" ht="15.75" x14ac:dyDescent="0.25">
      <c r="A60" s="66">
        <v>11</v>
      </c>
      <c r="B60" s="65">
        <v>340</v>
      </c>
      <c r="C60" s="65">
        <v>7.2</v>
      </c>
      <c r="D60" s="64">
        <v>3.5</v>
      </c>
      <c r="E60" s="1">
        <f t="shared" si="0"/>
        <v>386.15499999999997</v>
      </c>
      <c r="F60" s="1">
        <f t="shared" si="1"/>
        <v>-46.154999999999973</v>
      </c>
    </row>
    <row r="61" spans="1:6" ht="15.75" x14ac:dyDescent="0.25">
      <c r="A61" s="66">
        <v>12</v>
      </c>
      <c r="B61" s="65">
        <v>300</v>
      </c>
      <c r="C61" s="65">
        <v>7.9</v>
      </c>
      <c r="D61" s="64">
        <v>3.2</v>
      </c>
      <c r="E61" s="1">
        <f t="shared" si="0"/>
        <v>346.43349999999998</v>
      </c>
      <c r="F61" s="1">
        <f t="shared" si="1"/>
        <v>-46.433499999999981</v>
      </c>
    </row>
    <row r="62" spans="1:6" ht="15.75" x14ac:dyDescent="0.25">
      <c r="A62" s="66">
        <v>13</v>
      </c>
      <c r="B62" s="65">
        <v>440</v>
      </c>
      <c r="C62" s="65">
        <v>5.9</v>
      </c>
      <c r="D62" s="64">
        <v>4</v>
      </c>
      <c r="E62" s="1">
        <f t="shared" si="0"/>
        <v>455.68749999999994</v>
      </c>
      <c r="F62" s="1">
        <f t="shared" si="1"/>
        <v>-15.687499999999943</v>
      </c>
    </row>
    <row r="63" spans="1:6" ht="15.75" x14ac:dyDescent="0.25">
      <c r="A63" s="66">
        <v>14</v>
      </c>
      <c r="B63" s="65">
        <v>450</v>
      </c>
      <c r="C63" s="65">
        <v>5</v>
      </c>
      <c r="D63" s="64">
        <v>3.5</v>
      </c>
      <c r="E63" s="1">
        <f t="shared" si="0"/>
        <v>441.09999999999997</v>
      </c>
      <c r="F63" s="1">
        <f t="shared" si="1"/>
        <v>8.9000000000000341</v>
      </c>
    </row>
    <row r="64" spans="1:6" ht="15.75" x14ac:dyDescent="0.25">
      <c r="A64" s="63">
        <v>15</v>
      </c>
      <c r="B64" s="62">
        <v>300</v>
      </c>
      <c r="C64" s="62">
        <v>7</v>
      </c>
      <c r="D64" s="61">
        <v>2.7</v>
      </c>
      <c r="E64" s="1">
        <f t="shared" si="0"/>
        <v>331.846</v>
      </c>
      <c r="F64" s="1">
        <f t="shared" si="1"/>
        <v>-31.846000000000004</v>
      </c>
    </row>
    <row r="65" spans="6:6" x14ac:dyDescent="0.25">
      <c r="F65" s="1"/>
    </row>
  </sheetData>
  <mergeCells count="4">
    <mergeCell ref="D27:I27"/>
    <mergeCell ref="D28:I28"/>
    <mergeCell ref="F4:H4"/>
    <mergeCell ref="D46:G4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2:H17"/>
  <sheetViews>
    <sheetView workbookViewId="0">
      <selection activeCell="C8" sqref="C8"/>
    </sheetView>
  </sheetViews>
  <sheetFormatPr defaultRowHeight="15" x14ac:dyDescent="0.25"/>
  <sheetData>
    <row r="2" spans="7:8" ht="15.75" thickBot="1" x14ac:dyDescent="0.3"/>
    <row r="3" spans="7:8" ht="22.9" customHeight="1" thickTop="1" thickBot="1" x14ac:dyDescent="0.3">
      <c r="G3" s="118"/>
      <c r="H3" s="119"/>
    </row>
    <row r="4" spans="7:8" ht="16.5" thickTop="1" thickBot="1" x14ac:dyDescent="0.3">
      <c r="G4" s="13"/>
      <c r="H4" s="13"/>
    </row>
    <row r="5" spans="7:8" ht="16.5" thickTop="1" thickBot="1" x14ac:dyDescent="0.3">
      <c r="G5" s="14"/>
      <c r="H5" s="14"/>
    </row>
    <row r="6" spans="7:8" ht="16.5" thickTop="1" thickBot="1" x14ac:dyDescent="0.3">
      <c r="G6" s="14"/>
      <c r="H6" s="14"/>
    </row>
    <row r="7" spans="7:8" ht="16.5" thickTop="1" thickBot="1" x14ac:dyDescent="0.3">
      <c r="G7" s="14"/>
      <c r="H7" s="14"/>
    </row>
    <row r="8" spans="7:8" ht="16.5" thickTop="1" thickBot="1" x14ac:dyDescent="0.3">
      <c r="G8" s="14"/>
      <c r="H8" s="14"/>
    </row>
    <row r="9" spans="7:8" ht="16.5" thickTop="1" thickBot="1" x14ac:dyDescent="0.3">
      <c r="G9" s="14"/>
      <c r="H9" s="14"/>
    </row>
    <row r="10" spans="7:8" ht="16.5" thickTop="1" thickBot="1" x14ac:dyDescent="0.3">
      <c r="G10" s="14"/>
      <c r="H10" s="14"/>
    </row>
    <row r="11" spans="7:8" ht="16.5" thickTop="1" thickBot="1" x14ac:dyDescent="0.3">
      <c r="G11" s="14"/>
      <c r="H11" s="14"/>
    </row>
    <row r="12" spans="7:8" ht="16.5" thickTop="1" thickBot="1" x14ac:dyDescent="0.3">
      <c r="G12" s="14"/>
      <c r="H12" s="14"/>
    </row>
    <row r="13" spans="7:8" ht="16.5" thickTop="1" thickBot="1" x14ac:dyDescent="0.3">
      <c r="G13" s="14"/>
      <c r="H13" s="14"/>
    </row>
    <row r="14" spans="7:8" ht="16.5" thickTop="1" thickBot="1" x14ac:dyDescent="0.3">
      <c r="G14" s="14"/>
      <c r="H14" s="14"/>
    </row>
    <row r="15" spans="7:8" ht="16.5" thickTop="1" thickBot="1" x14ac:dyDescent="0.3">
      <c r="G15" s="14"/>
      <c r="H15" s="14"/>
    </row>
    <row r="16" spans="7:8" ht="16.5" thickTop="1" thickBot="1" x14ac:dyDescent="0.3">
      <c r="G16" s="14"/>
      <c r="H16" s="14"/>
    </row>
    <row r="17" ht="15.75" thickTop="1" x14ac:dyDescent="0.25"/>
  </sheetData>
  <mergeCells count="1"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F3:I10"/>
  <sheetViews>
    <sheetView workbookViewId="0">
      <selection activeCell="G21" sqref="G21"/>
    </sheetView>
  </sheetViews>
  <sheetFormatPr defaultRowHeight="15" x14ac:dyDescent="0.25"/>
  <cols>
    <col min="6" max="6" width="15" customWidth="1"/>
    <col min="7" max="7" width="16.5703125" customWidth="1"/>
    <col min="8" max="8" width="13" customWidth="1"/>
  </cols>
  <sheetData>
    <row r="3" spans="6:9" ht="43.5" x14ac:dyDescent="0.25">
      <c r="F3" s="15" t="s">
        <v>5</v>
      </c>
      <c r="G3" s="120" t="s">
        <v>6</v>
      </c>
      <c r="H3" s="18" t="s">
        <v>7</v>
      </c>
      <c r="I3" s="18" t="s">
        <v>10</v>
      </c>
    </row>
    <row r="4" spans="6:9" x14ac:dyDescent="0.25">
      <c r="F4" s="3"/>
      <c r="G4" s="120"/>
      <c r="H4" s="18" t="s">
        <v>8</v>
      </c>
      <c r="I4" s="18" t="s">
        <v>11</v>
      </c>
    </row>
    <row r="5" spans="6:9" x14ac:dyDescent="0.25">
      <c r="F5" s="16"/>
      <c r="G5" s="120"/>
      <c r="H5" s="18" t="s">
        <v>9</v>
      </c>
      <c r="I5" s="18"/>
    </row>
    <row r="6" spans="6:9" x14ac:dyDescent="0.25">
      <c r="F6" s="3"/>
      <c r="G6" s="17" t="s">
        <v>12</v>
      </c>
      <c r="H6" s="18" t="s">
        <v>13</v>
      </c>
      <c r="I6" s="18" t="s">
        <v>14</v>
      </c>
    </row>
    <row r="7" spans="6:9" x14ac:dyDescent="0.25">
      <c r="F7" s="16"/>
      <c r="G7" s="17" t="s">
        <v>15</v>
      </c>
      <c r="H7" s="18" t="s">
        <v>16</v>
      </c>
      <c r="I7" s="18" t="s">
        <v>17</v>
      </c>
    </row>
    <row r="8" spans="6:9" x14ac:dyDescent="0.25">
      <c r="F8" s="3"/>
      <c r="G8" s="17" t="s">
        <v>18</v>
      </c>
      <c r="H8" s="18" t="s">
        <v>19</v>
      </c>
      <c r="I8" s="18" t="s">
        <v>20</v>
      </c>
    </row>
    <row r="9" spans="6:9" x14ac:dyDescent="0.25">
      <c r="F9" s="16"/>
      <c r="G9" s="17" t="s">
        <v>21</v>
      </c>
      <c r="H9" s="18" t="s">
        <v>22</v>
      </c>
      <c r="I9" s="18" t="s">
        <v>23</v>
      </c>
    </row>
    <row r="10" spans="6:9" x14ac:dyDescent="0.25">
      <c r="F10" s="3"/>
      <c r="G10" s="17" t="s">
        <v>24</v>
      </c>
      <c r="H10" s="18" t="s">
        <v>25</v>
      </c>
      <c r="I10" s="18" t="s">
        <v>26</v>
      </c>
    </row>
  </sheetData>
  <mergeCells count="1"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πολλ παλινδρόμηση ΠΡΩΤΑ ΒΗΜΑΤΑ</vt:lpstr>
      <vt:lpstr>Ερμηνία πολλ παλινδρ στο excel</vt:lpstr>
      <vt:lpstr>ΠΑΡΑΔΕΙΓΜΑ &amp; ΕΝΤΟΛΕΣ ΣΤΟ EXCEL</vt:lpstr>
      <vt:lpstr>Sheet3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Windows User</cp:lastModifiedBy>
  <dcterms:created xsi:type="dcterms:W3CDTF">2021-04-07T10:58:06Z</dcterms:created>
  <dcterms:modified xsi:type="dcterms:W3CDTF">2023-04-02T17:47:59Z</dcterms:modified>
</cp:coreProperties>
</file>